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Лист1 " sheetId="3" r:id="rId1"/>
    <sheet name="Лист1  (2)" sheetId="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5" l="1"/>
  <c r="A195" i="5"/>
  <c r="L194" i="5"/>
  <c r="J194" i="5"/>
  <c r="I194" i="5"/>
  <c r="H194" i="5"/>
  <c r="G194" i="5"/>
  <c r="F194" i="5"/>
  <c r="B185" i="5"/>
  <c r="A185" i="5"/>
  <c r="L184" i="5"/>
  <c r="L195" i="5" s="1"/>
  <c r="J184" i="5"/>
  <c r="J195" i="5" s="1"/>
  <c r="I184" i="5"/>
  <c r="I195" i="5" s="1"/>
  <c r="H184" i="5"/>
  <c r="H195" i="5" s="1"/>
  <c r="G184" i="5"/>
  <c r="G195" i="5" s="1"/>
  <c r="F184" i="5"/>
  <c r="F195" i="5" s="1"/>
  <c r="B176" i="5"/>
  <c r="A176" i="5"/>
  <c r="L175" i="5"/>
  <c r="J175" i="5"/>
  <c r="I175" i="5"/>
  <c r="H175" i="5"/>
  <c r="G175" i="5"/>
  <c r="F175" i="5"/>
  <c r="B166" i="5"/>
  <c r="A166" i="5"/>
  <c r="L165" i="5"/>
  <c r="L176" i="5" s="1"/>
  <c r="J165" i="5"/>
  <c r="J176" i="5" s="1"/>
  <c r="I165" i="5"/>
  <c r="I176" i="5" s="1"/>
  <c r="H165" i="5"/>
  <c r="H176" i="5" s="1"/>
  <c r="G165" i="5"/>
  <c r="G176" i="5" s="1"/>
  <c r="F165" i="5"/>
  <c r="F176" i="5" s="1"/>
  <c r="B157" i="5"/>
  <c r="A157" i="5"/>
  <c r="L156" i="5"/>
  <c r="J156" i="5"/>
  <c r="I156" i="5"/>
  <c r="H156" i="5"/>
  <c r="G156" i="5"/>
  <c r="F156" i="5"/>
  <c r="B147" i="5"/>
  <c r="A147" i="5"/>
  <c r="L146" i="5"/>
  <c r="L157" i="5" s="1"/>
  <c r="J146" i="5"/>
  <c r="J157" i="5" s="1"/>
  <c r="I146" i="5"/>
  <c r="I157" i="5" s="1"/>
  <c r="H146" i="5"/>
  <c r="H157" i="5" s="1"/>
  <c r="G146" i="5"/>
  <c r="G157" i="5" s="1"/>
  <c r="F146" i="5"/>
  <c r="F157" i="5" s="1"/>
  <c r="B138" i="5"/>
  <c r="A138" i="5"/>
  <c r="L137" i="5"/>
  <c r="J137" i="5"/>
  <c r="I137" i="5"/>
  <c r="H137" i="5"/>
  <c r="G137" i="5"/>
  <c r="F137" i="5"/>
  <c r="B128" i="5"/>
  <c r="A128" i="5"/>
  <c r="L127" i="5"/>
  <c r="L138" i="5" s="1"/>
  <c r="J127" i="5"/>
  <c r="J138" i="5" s="1"/>
  <c r="I127" i="5"/>
  <c r="I138" i="5" s="1"/>
  <c r="H127" i="5"/>
  <c r="H138" i="5" s="1"/>
  <c r="G127" i="5"/>
  <c r="G138" i="5" s="1"/>
  <c r="F127" i="5"/>
  <c r="F138" i="5" s="1"/>
  <c r="B119" i="5"/>
  <c r="A119" i="5"/>
  <c r="L118" i="5"/>
  <c r="J118" i="5"/>
  <c r="I118" i="5"/>
  <c r="H118" i="5"/>
  <c r="G118" i="5"/>
  <c r="F118" i="5"/>
  <c r="B109" i="5"/>
  <c r="A109" i="5"/>
  <c r="L108" i="5"/>
  <c r="L119" i="5" s="1"/>
  <c r="J108" i="5"/>
  <c r="J119" i="5" s="1"/>
  <c r="I108" i="5"/>
  <c r="I119" i="5" s="1"/>
  <c r="H108" i="5"/>
  <c r="H119" i="5" s="1"/>
  <c r="G108" i="5"/>
  <c r="G119" i="5" s="1"/>
  <c r="F108" i="5"/>
  <c r="F119" i="5" s="1"/>
  <c r="B100" i="5"/>
  <c r="A100" i="5"/>
  <c r="L99" i="5"/>
  <c r="J99" i="5"/>
  <c r="I99" i="5"/>
  <c r="H99" i="5"/>
  <c r="G99" i="5"/>
  <c r="F99" i="5"/>
  <c r="B90" i="5"/>
  <c r="A90" i="5"/>
  <c r="L89" i="5"/>
  <c r="L100" i="5" s="1"/>
  <c r="J89" i="5"/>
  <c r="J100" i="5" s="1"/>
  <c r="I89" i="5"/>
  <c r="I100" i="5" s="1"/>
  <c r="H89" i="5"/>
  <c r="H100" i="5" s="1"/>
  <c r="G89" i="5"/>
  <c r="G100" i="5" s="1"/>
  <c r="F89" i="5"/>
  <c r="F100" i="5" s="1"/>
  <c r="B81" i="5"/>
  <c r="A81" i="5"/>
  <c r="L80" i="5"/>
  <c r="J80" i="5"/>
  <c r="I80" i="5"/>
  <c r="H80" i="5"/>
  <c r="G80" i="5"/>
  <c r="F80" i="5"/>
  <c r="B71" i="5"/>
  <c r="A71" i="5"/>
  <c r="L70" i="5"/>
  <c r="L81" i="5" s="1"/>
  <c r="J70" i="5"/>
  <c r="J81" i="5" s="1"/>
  <c r="I70" i="5"/>
  <c r="I81" i="5" s="1"/>
  <c r="H70" i="5"/>
  <c r="H81" i="5" s="1"/>
  <c r="G70" i="5"/>
  <c r="G81" i="5" s="1"/>
  <c r="F70" i="5"/>
  <c r="F81" i="5" s="1"/>
  <c r="B62" i="5"/>
  <c r="A62" i="5"/>
  <c r="L61" i="5"/>
  <c r="J61" i="5"/>
  <c r="I61" i="5"/>
  <c r="H61" i="5"/>
  <c r="G61" i="5"/>
  <c r="F61" i="5"/>
  <c r="B52" i="5"/>
  <c r="A52" i="5"/>
  <c r="L51" i="5"/>
  <c r="L62" i="5" s="1"/>
  <c r="J51" i="5"/>
  <c r="J62" i="5" s="1"/>
  <c r="I51" i="5"/>
  <c r="I62" i="5" s="1"/>
  <c r="H51" i="5"/>
  <c r="H62" i="5" s="1"/>
  <c r="G51" i="5"/>
  <c r="G62" i="5" s="1"/>
  <c r="F51" i="5"/>
  <c r="F62" i="5" s="1"/>
  <c r="B43" i="5"/>
  <c r="A43" i="5"/>
  <c r="L42" i="5"/>
  <c r="J42" i="5"/>
  <c r="I42" i="5"/>
  <c r="H42" i="5"/>
  <c r="G42" i="5"/>
  <c r="F42" i="5"/>
  <c r="B33" i="5"/>
  <c r="A33" i="5"/>
  <c r="L32" i="5"/>
  <c r="L43" i="5" s="1"/>
  <c r="J32" i="5"/>
  <c r="J43" i="5" s="1"/>
  <c r="I32" i="5"/>
  <c r="I43" i="5" s="1"/>
  <c r="H32" i="5"/>
  <c r="H43" i="5" s="1"/>
  <c r="G32" i="5"/>
  <c r="G43" i="5" s="1"/>
  <c r="F32" i="5"/>
  <c r="F43" i="5" s="1"/>
  <c r="B24" i="5"/>
  <c r="A24" i="5"/>
  <c r="L23" i="5"/>
  <c r="J23" i="5"/>
  <c r="I23" i="5"/>
  <c r="H23" i="5"/>
  <c r="G23" i="5"/>
  <c r="F23" i="5"/>
  <c r="B14" i="5"/>
  <c r="A14" i="5"/>
  <c r="L13" i="5"/>
  <c r="L24" i="5" s="1"/>
  <c r="L196" i="5" s="1"/>
  <c r="J13" i="5"/>
  <c r="J24" i="5" s="1"/>
  <c r="J196" i="5" s="1"/>
  <c r="I13" i="5"/>
  <c r="I24" i="5" s="1"/>
  <c r="I196" i="5" s="1"/>
  <c r="H13" i="5"/>
  <c r="H24" i="5" s="1"/>
  <c r="H196" i="5" s="1"/>
  <c r="G13" i="5"/>
  <c r="G24" i="5" s="1"/>
  <c r="G196" i="5" s="1"/>
  <c r="F13" i="5"/>
  <c r="F24" i="5" s="1"/>
  <c r="F196" i="5" s="1"/>
  <c r="B195" i="3" l="1"/>
  <c r="A195" i="3"/>
  <c r="L194" i="3"/>
  <c r="J194" i="3"/>
  <c r="I194" i="3"/>
  <c r="H194" i="3"/>
  <c r="G194" i="3"/>
  <c r="F194" i="3"/>
  <c r="B185" i="3"/>
  <c r="A185" i="3"/>
  <c r="L184" i="3"/>
  <c r="L195" i="3" s="1"/>
  <c r="J184" i="3"/>
  <c r="I184" i="3"/>
  <c r="H184" i="3"/>
  <c r="G184" i="3"/>
  <c r="F184" i="3"/>
  <c r="B176" i="3"/>
  <c r="A176" i="3"/>
  <c r="L175" i="3"/>
  <c r="J175" i="3"/>
  <c r="I175" i="3"/>
  <c r="H175" i="3"/>
  <c r="G175" i="3"/>
  <c r="F175" i="3"/>
  <c r="B166" i="3"/>
  <c r="A166" i="3"/>
  <c r="L165" i="3"/>
  <c r="L176" i="3" s="1"/>
  <c r="J165" i="3"/>
  <c r="I165" i="3"/>
  <c r="H165" i="3"/>
  <c r="G165" i="3"/>
  <c r="F165" i="3"/>
  <c r="B157" i="3"/>
  <c r="A157" i="3"/>
  <c r="L156" i="3"/>
  <c r="J156" i="3"/>
  <c r="I156" i="3"/>
  <c r="H156" i="3"/>
  <c r="G156" i="3"/>
  <c r="F156" i="3"/>
  <c r="B147" i="3"/>
  <c r="A147" i="3"/>
  <c r="L146" i="3"/>
  <c r="L157" i="3" s="1"/>
  <c r="J146" i="3"/>
  <c r="I146" i="3"/>
  <c r="I157" i="3" s="1"/>
  <c r="H146" i="3"/>
  <c r="H157" i="3" s="1"/>
  <c r="G146" i="3"/>
  <c r="F146" i="3"/>
  <c r="B138" i="3"/>
  <c r="A138" i="3"/>
  <c r="L137" i="3"/>
  <c r="J137" i="3"/>
  <c r="I137" i="3"/>
  <c r="H137" i="3"/>
  <c r="G137" i="3"/>
  <c r="F137" i="3"/>
  <c r="B128" i="3"/>
  <c r="A128" i="3"/>
  <c r="L127" i="3"/>
  <c r="L138" i="3" s="1"/>
  <c r="J127" i="3"/>
  <c r="I127" i="3"/>
  <c r="H127" i="3"/>
  <c r="G127" i="3"/>
  <c r="F127" i="3"/>
  <c r="B119" i="3"/>
  <c r="A119" i="3"/>
  <c r="L118" i="3"/>
  <c r="J118" i="3"/>
  <c r="I118" i="3"/>
  <c r="H118" i="3"/>
  <c r="G118" i="3"/>
  <c r="F118" i="3"/>
  <c r="B109" i="3"/>
  <c r="A109" i="3"/>
  <c r="L108" i="3"/>
  <c r="L119" i="3" s="1"/>
  <c r="J108" i="3"/>
  <c r="I108" i="3"/>
  <c r="I119" i="3" s="1"/>
  <c r="H108" i="3"/>
  <c r="G108" i="3"/>
  <c r="G119" i="3" s="1"/>
  <c r="F108" i="3"/>
  <c r="B100" i="3"/>
  <c r="A100" i="3"/>
  <c r="L99" i="3"/>
  <c r="J99" i="3"/>
  <c r="I99" i="3"/>
  <c r="H99" i="3"/>
  <c r="G99" i="3"/>
  <c r="F99" i="3"/>
  <c r="B90" i="3"/>
  <c r="A90" i="3"/>
  <c r="L89" i="3"/>
  <c r="J89" i="3"/>
  <c r="J100" i="3" s="1"/>
  <c r="I89" i="3"/>
  <c r="I100" i="3" s="1"/>
  <c r="H89" i="3"/>
  <c r="G89" i="3"/>
  <c r="F89" i="3"/>
  <c r="B81" i="3"/>
  <c r="A81" i="3"/>
  <c r="L80" i="3"/>
  <c r="J80" i="3"/>
  <c r="I80" i="3"/>
  <c r="H80" i="3"/>
  <c r="G80" i="3"/>
  <c r="F80" i="3"/>
  <c r="B71" i="3"/>
  <c r="A71" i="3"/>
  <c r="L70" i="3"/>
  <c r="L81" i="3" s="1"/>
  <c r="J70" i="3"/>
  <c r="I70" i="3"/>
  <c r="H70" i="3"/>
  <c r="G70" i="3"/>
  <c r="F70" i="3"/>
  <c r="B62" i="3"/>
  <c r="A62" i="3"/>
  <c r="L61" i="3"/>
  <c r="J61" i="3"/>
  <c r="I61" i="3"/>
  <c r="H61" i="3"/>
  <c r="G61" i="3"/>
  <c r="F61" i="3"/>
  <c r="B52" i="3"/>
  <c r="A52" i="3"/>
  <c r="L51" i="3"/>
  <c r="L62" i="3" s="1"/>
  <c r="J51" i="3"/>
  <c r="I51" i="3"/>
  <c r="I62" i="3" s="1"/>
  <c r="H51" i="3"/>
  <c r="G51" i="3"/>
  <c r="G62" i="3" s="1"/>
  <c r="F51" i="3"/>
  <c r="B43" i="3"/>
  <c r="A43" i="3"/>
  <c r="L42" i="3"/>
  <c r="J42" i="3"/>
  <c r="I42" i="3"/>
  <c r="H42" i="3"/>
  <c r="G42" i="3"/>
  <c r="F42" i="3"/>
  <c r="B33" i="3"/>
  <c r="A33" i="3"/>
  <c r="L32" i="3"/>
  <c r="L43" i="3" s="1"/>
  <c r="J32" i="3"/>
  <c r="I32" i="3"/>
  <c r="I43" i="3" s="1"/>
  <c r="H32" i="3"/>
  <c r="H43" i="3" s="1"/>
  <c r="G32" i="3"/>
  <c r="G43" i="3" s="1"/>
  <c r="F32" i="3"/>
  <c r="B24" i="3"/>
  <c r="A24" i="3"/>
  <c r="L23" i="3"/>
  <c r="J23" i="3"/>
  <c r="I23" i="3"/>
  <c r="H23" i="3"/>
  <c r="G23" i="3"/>
  <c r="F23" i="3"/>
  <c r="B14" i="3"/>
  <c r="A14" i="3"/>
  <c r="L13" i="3"/>
  <c r="L24" i="3" s="1"/>
  <c r="J13" i="3"/>
  <c r="J24" i="3" s="1"/>
  <c r="I13" i="3"/>
  <c r="I24" i="3" s="1"/>
  <c r="H13" i="3"/>
  <c r="G13" i="3"/>
  <c r="G24" i="3" s="1"/>
  <c r="F13" i="3"/>
  <c r="F195" i="3" l="1"/>
  <c r="I176" i="3"/>
  <c r="H176" i="3"/>
  <c r="F176" i="3"/>
  <c r="G157" i="3"/>
  <c r="H119" i="3"/>
  <c r="F119" i="3"/>
  <c r="F24" i="3"/>
  <c r="I195" i="3"/>
  <c r="H195" i="3"/>
  <c r="G195" i="3"/>
  <c r="J195" i="3"/>
  <c r="J138" i="3"/>
  <c r="H138" i="3"/>
  <c r="J157" i="3"/>
  <c r="F157" i="3"/>
  <c r="F138" i="3"/>
  <c r="I138" i="3"/>
  <c r="G138" i="3"/>
  <c r="J119" i="3"/>
  <c r="G100" i="3"/>
  <c r="H100" i="3"/>
  <c r="F100" i="3"/>
  <c r="G81" i="3"/>
  <c r="F81" i="3"/>
  <c r="J81" i="3"/>
  <c r="I81" i="3"/>
  <c r="H81" i="3"/>
  <c r="J176" i="3"/>
  <c r="G176" i="3"/>
  <c r="F62" i="3"/>
  <c r="H62" i="3"/>
  <c r="J62" i="3"/>
  <c r="F43" i="3"/>
  <c r="J43" i="3"/>
  <c r="H24" i="3"/>
  <c r="L100" i="3"/>
  <c r="L196" i="3"/>
  <c r="I196" i="3" l="1"/>
  <c r="G196" i="3"/>
  <c r="F196" i="3"/>
  <c r="H196" i="3"/>
  <c r="J196" i="3"/>
</calcChain>
</file>

<file path=xl/sharedStrings.xml><?xml version="1.0" encoding="utf-8"?>
<sst xmlns="http://schemas.openxmlformats.org/spreadsheetml/2006/main" count="563" uniqueCount="96">
  <si>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</si>
  <si>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</si>
  <si>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</si>
  <si>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</si>
  <si>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</si>
  <si>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</si>
  <si>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</si>
  <si>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</si>
  <si>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</si>
  <si>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</si>
  <si>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</si>
  <si>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</si>
  <si>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</si>
  <si>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</si>
  <si>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</si>
  <si>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</si>
  <si>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</si>
  <si>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</si>
  <si>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</si>
  <si>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</si>
  <si>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</si>
  <si>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</si>
  <si>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</si>
  <si>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</si>
  <si>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</si>
  <si>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</si>
  <si>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</si>
  <si>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</si>
  <si>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</si>
  <si>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</si>
  <si>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</si>
  <si>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</si>
  <si>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</si>
  <si>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</si>
  <si>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</si>
  <si>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</si>
  <si>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</si>
  <si>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</si>
  <si>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</si>
  <si>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Кисель из концентрата</t>
  </si>
  <si>
    <t>Хлеб пшеничный с сыром</t>
  </si>
  <si>
    <t>Тефтели из мяса( курица/говядина)</t>
  </si>
  <si>
    <t xml:space="preserve">Хлеб ржаной </t>
  </si>
  <si>
    <t>Чай с сахаром</t>
  </si>
  <si>
    <t>Хлеб пшеничный</t>
  </si>
  <si>
    <t>Компот из сухофруктов</t>
  </si>
  <si>
    <t>Хлеб ржаной</t>
  </si>
  <si>
    <t>Каша пшенная молочная с маслом сливочным</t>
  </si>
  <si>
    <t>Кофейный напиток</t>
  </si>
  <si>
    <t>Фрукт</t>
  </si>
  <si>
    <t>Салат из свеклы с м/р</t>
  </si>
  <si>
    <t>Гуляш из мяса курицы</t>
  </si>
  <si>
    <t>Рис отварной</t>
  </si>
  <si>
    <t>Запеканка творожная с сгущ.молоком</t>
  </si>
  <si>
    <t>Суп с рисом из мяса( курица,говяд)</t>
  </si>
  <si>
    <t>Суп рассольник со сметаной из мяса( курица,говяд)</t>
  </si>
  <si>
    <t>таб14 стр.149</t>
  </si>
  <si>
    <t xml:space="preserve">Хлеб пшеничный </t>
  </si>
  <si>
    <t xml:space="preserve"> Суп борщ из св.капусты,с мясом кур/говяд,со сметаной</t>
  </si>
  <si>
    <t>таб14 стр149</t>
  </si>
  <si>
    <t>таб.14 стр149</t>
  </si>
  <si>
    <t>Каша гречневая рассыпчатая</t>
  </si>
  <si>
    <t>Макаронные изделия отварные  с яйцом вареным</t>
  </si>
  <si>
    <t xml:space="preserve">Макаронные изделия отварные </t>
  </si>
  <si>
    <t>Рис отварной с м/сл,с котлетой из мяса курицы</t>
  </si>
  <si>
    <t>сладкое</t>
  </si>
  <si>
    <t>Картофельное пюре с м/сл, с котлетой куринной</t>
  </si>
  <si>
    <t>Салат из белокоч.капусты с м/р</t>
  </si>
  <si>
    <t xml:space="preserve">Суп с макаронными изделиями, с мясом курицы </t>
  </si>
  <si>
    <t>Каша пшеничная молоч. с м/сл</t>
  </si>
  <si>
    <t>Суп картофельный с мясом (курица, говядина)</t>
  </si>
  <si>
    <t>Котлета рыбная</t>
  </si>
  <si>
    <t>Сырник творожный с мол.сгущ</t>
  </si>
  <si>
    <t>Сок фруктовый</t>
  </si>
  <si>
    <t>Пельмени детские из мяса филе курицы с м/сл</t>
  </si>
  <si>
    <t xml:space="preserve">Каша рисовая молочная с м/с, яйцо вареное </t>
  </si>
  <si>
    <t>Напиток витаминный</t>
  </si>
  <si>
    <t xml:space="preserve">Суп молочный с макаронными изделиями </t>
  </si>
  <si>
    <t>Блины со сгущ.молоком</t>
  </si>
  <si>
    <t>Каша гречневая молочная с м/сл</t>
  </si>
  <si>
    <t>Кондитерское изделие</t>
  </si>
  <si>
    <t>Суп с макаронными изделиями с курицей</t>
  </si>
  <si>
    <t xml:space="preserve">Картофельное пюре </t>
  </si>
  <si>
    <t>Хлеб ржаной с филе сельди</t>
  </si>
  <si>
    <t>Суп гороховый из мяса (говядина, курица)</t>
  </si>
  <si>
    <t>Курица запеченая</t>
  </si>
  <si>
    <t>Каша пшенная молочная с м/сл</t>
  </si>
  <si>
    <t xml:space="preserve">Кондитерское изделие </t>
  </si>
  <si>
    <t>Суп картофельный с рыб.консервами</t>
  </si>
  <si>
    <t>12 лет и старше</t>
  </si>
  <si>
    <t>Оладьи со сгущ. молоком</t>
  </si>
  <si>
    <t>Суп борщ из св.капусты,с мясом кур/говяд,со сметаной</t>
  </si>
  <si>
    <t>Щи из свеж.капусты со сметаной ( говядина, курица)</t>
  </si>
  <si>
    <t>Щи из свеж.капусты со сметаной (курица, говядина)</t>
  </si>
  <si>
    <t>Жаркое по-домашнему с мясом (курица, тушенка)</t>
  </si>
  <si>
    <t>МКОУ ОШ №12 г. Приволжска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</si>
</sst>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6" t="s">
        <v>95</v>
      </c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2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210</v>
      </c>
      <c r="G6" s="40">
        <v>6.5</v>
      </c>
      <c r="H6" s="40">
        <v>11.81</v>
      </c>
      <c r="I6" s="40">
        <v>34.270000000000003</v>
      </c>
      <c r="J6" s="40">
        <v>305</v>
      </c>
      <c r="K6" s="41" t="s">
        <v>56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2.2999999999999998</v>
      </c>
      <c r="H8" s="43">
        <v>1.6</v>
      </c>
      <c r="I8" s="43">
        <v>25.9</v>
      </c>
      <c r="J8" s="43">
        <v>126</v>
      </c>
      <c r="K8" s="44">
        <v>627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57</v>
      </c>
      <c r="F9" s="43">
        <v>50</v>
      </c>
      <c r="G9" s="43">
        <v>3.8</v>
      </c>
      <c r="H9" s="43">
        <v>0.4</v>
      </c>
      <c r="I9" s="43">
        <v>24.6</v>
      </c>
      <c r="J9" s="43">
        <v>117</v>
      </c>
      <c r="K9" s="44">
        <v>5033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thickBot="1" x14ac:dyDescent="0.35">
      <c r="A12" s="23"/>
      <c r="B12" s="15"/>
      <c r="C12" s="11"/>
      <c r="D12" s="6" t="s">
        <v>65</v>
      </c>
      <c r="E12" s="42" t="s">
        <v>87</v>
      </c>
      <c r="F12" s="51">
        <v>40</v>
      </c>
      <c r="G12" s="52">
        <v>8</v>
      </c>
      <c r="H12" s="51">
        <v>13</v>
      </c>
      <c r="I12" s="51">
        <v>67</v>
      </c>
      <c r="J12" s="51">
        <v>420</v>
      </c>
      <c r="K12" s="53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20.6</v>
      </c>
      <c r="H13" s="19">
        <f t="shared" si="0"/>
        <v>26.810000000000002</v>
      </c>
      <c r="I13" s="19">
        <f t="shared" si="0"/>
        <v>151.77000000000001</v>
      </c>
      <c r="J13" s="19">
        <f t="shared" si="0"/>
        <v>968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7.57</v>
      </c>
      <c r="H15" s="43">
        <v>11.46</v>
      </c>
      <c r="I15" s="43">
        <v>19.71</v>
      </c>
      <c r="J15" s="43">
        <v>213</v>
      </c>
      <c r="K15" s="44">
        <v>129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110</v>
      </c>
      <c r="G16" s="43">
        <v>8.81</v>
      </c>
      <c r="H16" s="43">
        <v>12.39</v>
      </c>
      <c r="I16" s="43">
        <v>9.82</v>
      </c>
      <c r="J16" s="43">
        <v>186</v>
      </c>
      <c r="K16" s="44">
        <v>423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61</v>
      </c>
      <c r="F17" s="43">
        <v>150</v>
      </c>
      <c r="G17" s="43">
        <v>4.22</v>
      </c>
      <c r="H17" s="43">
        <v>3.94</v>
      </c>
      <c r="I17" s="43">
        <v>19.07</v>
      </c>
      <c r="J17" s="43">
        <v>128</v>
      </c>
      <c r="K17" s="44">
        <v>463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215</v>
      </c>
      <c r="G18" s="43">
        <v>0.04</v>
      </c>
      <c r="H18" s="43"/>
      <c r="I18" s="43">
        <v>15.05</v>
      </c>
      <c r="J18" s="43">
        <v>61</v>
      </c>
      <c r="K18" s="44">
        <v>627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42</v>
      </c>
      <c r="F20" s="43">
        <v>50</v>
      </c>
      <c r="G20" s="43">
        <v>3.36</v>
      </c>
      <c r="H20" s="43">
        <v>0.66</v>
      </c>
      <c r="I20" s="43">
        <v>29.64</v>
      </c>
      <c r="J20" s="43">
        <v>94</v>
      </c>
      <c r="K20" s="44">
        <v>5045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24</v>
      </c>
      <c r="H23" s="19">
        <f t="shared" si="2"/>
        <v>28.450000000000003</v>
      </c>
      <c r="I23" s="19">
        <f t="shared" si="2"/>
        <v>93.29</v>
      </c>
      <c r="J23" s="19">
        <f t="shared" si="2"/>
        <v>682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1275</v>
      </c>
      <c r="G24" s="32">
        <f t="shared" ref="G24:J24" si="4">G13+G23</f>
        <v>44.6</v>
      </c>
      <c r="H24" s="32">
        <f t="shared" si="4"/>
        <v>55.260000000000005</v>
      </c>
      <c r="I24" s="32">
        <f t="shared" si="4"/>
        <v>245.06</v>
      </c>
      <c r="J24" s="32">
        <f t="shared" si="4"/>
        <v>1650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66</v>
      </c>
      <c r="F25" s="40">
        <v>245</v>
      </c>
      <c r="G25" s="40">
        <v>17.670000000000002</v>
      </c>
      <c r="H25" s="40">
        <v>23.03</v>
      </c>
      <c r="I25" s="40">
        <v>36.71</v>
      </c>
      <c r="J25" s="40">
        <v>402.37</v>
      </c>
      <c r="K25" s="41">
        <v>472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0.2</v>
      </c>
      <c r="H27" s="43">
        <v>0.04</v>
      </c>
      <c r="I27" s="43">
        <v>25.4</v>
      </c>
      <c r="J27" s="43">
        <v>52</v>
      </c>
      <c r="K27" s="44">
        <v>591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3.8</v>
      </c>
      <c r="H28" s="43">
        <v>0.4</v>
      </c>
      <c r="I28" s="43">
        <v>24.6</v>
      </c>
      <c r="J28" s="43">
        <v>117</v>
      </c>
      <c r="K28" s="44">
        <v>5033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 t="s">
        <v>26</v>
      </c>
      <c r="E31" s="42" t="s">
        <v>67</v>
      </c>
      <c r="F31" s="43">
        <v>60</v>
      </c>
      <c r="G31" s="43">
        <v>1.1599999999999999</v>
      </c>
      <c r="H31" s="43">
        <v>3.66</v>
      </c>
      <c r="I31" s="43">
        <v>3.37</v>
      </c>
      <c r="J31" s="43">
        <v>43</v>
      </c>
      <c r="K31" s="44">
        <v>44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:L32" si="6">SUM(G25:G31)</f>
        <v>22.830000000000002</v>
      </c>
      <c r="H32" s="19">
        <f t="shared" si="6"/>
        <v>27.13</v>
      </c>
      <c r="I32" s="19">
        <f t="shared" si="6"/>
        <v>90.080000000000013</v>
      </c>
      <c r="J32" s="19">
        <f t="shared" si="6"/>
        <v>614.37</v>
      </c>
      <c r="K32" s="25"/>
      <c r="L32" s="19">
        <f t="shared" si="6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55</v>
      </c>
      <c r="F34" s="43">
        <v>260</v>
      </c>
      <c r="G34" s="43">
        <v>7.57</v>
      </c>
      <c r="H34" s="43">
        <v>11.46</v>
      </c>
      <c r="I34" s="43">
        <v>19.71</v>
      </c>
      <c r="J34" s="43">
        <v>254</v>
      </c>
      <c r="K34" s="44">
        <v>129</v>
      </c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62</v>
      </c>
      <c r="F36" s="43">
        <v>190</v>
      </c>
      <c r="G36" s="43">
        <v>7.61</v>
      </c>
      <c r="H36" s="43">
        <v>13.48</v>
      </c>
      <c r="I36" s="43">
        <v>46.23</v>
      </c>
      <c r="J36" s="43">
        <v>230</v>
      </c>
      <c r="K36" s="44">
        <v>279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0.35</v>
      </c>
      <c r="H37" s="43">
        <v>0.06</v>
      </c>
      <c r="I37" s="43">
        <v>22.79</v>
      </c>
      <c r="J37" s="43">
        <v>93</v>
      </c>
      <c r="K37" s="44">
        <v>588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42</v>
      </c>
      <c r="F39" s="43">
        <v>50</v>
      </c>
      <c r="G39" s="43">
        <v>3.36</v>
      </c>
      <c r="H39" s="43">
        <v>0.66</v>
      </c>
      <c r="I39" s="43">
        <v>29.64</v>
      </c>
      <c r="J39" s="43">
        <v>94</v>
      </c>
      <c r="K39" s="44">
        <v>5045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:L42" si="7">SUM(G33:G41)</f>
        <v>18.89</v>
      </c>
      <c r="H42" s="19">
        <f t="shared" si="7"/>
        <v>25.66</v>
      </c>
      <c r="I42" s="19">
        <f t="shared" si="7"/>
        <v>118.36999999999999</v>
      </c>
      <c r="J42" s="19">
        <f t="shared" si="7"/>
        <v>671</v>
      </c>
      <c r="K42" s="25"/>
      <c r="L42" s="19">
        <f t="shared" si="7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1255</v>
      </c>
      <c r="G43" s="32">
        <f t="shared" ref="G43:L43" si="8">G32+G42</f>
        <v>41.72</v>
      </c>
      <c r="H43" s="32">
        <f t="shared" si="8"/>
        <v>52.79</v>
      </c>
      <c r="I43" s="32">
        <f t="shared" si="8"/>
        <v>208.45</v>
      </c>
      <c r="J43" s="32">
        <f t="shared" si="8"/>
        <v>1285.3699999999999</v>
      </c>
      <c r="K43" s="32"/>
      <c r="L43" s="32">
        <f t="shared" si="8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90</v>
      </c>
      <c r="F44" s="40">
        <v>165</v>
      </c>
      <c r="G44" s="40">
        <v>19.399999999999999</v>
      </c>
      <c r="H44" s="40">
        <v>13.85</v>
      </c>
      <c r="I44" s="40">
        <v>96.95</v>
      </c>
      <c r="J44" s="40">
        <v>590</v>
      </c>
      <c r="K44" s="41">
        <v>297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0.04</v>
      </c>
      <c r="H46" s="43"/>
      <c r="I46" s="43">
        <v>15.05</v>
      </c>
      <c r="J46" s="43">
        <v>61</v>
      </c>
      <c r="K46" s="44">
        <v>627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3.8</v>
      </c>
      <c r="H47" s="43">
        <v>0.4</v>
      </c>
      <c r="I47" s="43">
        <v>24.6</v>
      </c>
      <c r="J47" s="43">
        <v>117</v>
      </c>
      <c r="K47" s="44">
        <v>5033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49</v>
      </c>
      <c r="F48" s="43">
        <v>130</v>
      </c>
      <c r="G48" s="43">
        <v>0.46</v>
      </c>
      <c r="H48" s="43">
        <v>11.27</v>
      </c>
      <c r="I48" s="43">
        <v>11.27</v>
      </c>
      <c r="J48" s="43">
        <v>38</v>
      </c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:L51" si="9">SUM(G44:G50)</f>
        <v>23.7</v>
      </c>
      <c r="H51" s="19">
        <f t="shared" si="9"/>
        <v>25.52</v>
      </c>
      <c r="I51" s="19">
        <f t="shared" si="9"/>
        <v>147.87</v>
      </c>
      <c r="J51" s="19">
        <f t="shared" si="9"/>
        <v>806</v>
      </c>
      <c r="K51" s="25"/>
      <c r="L51" s="19">
        <f t="shared" si="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68</v>
      </c>
      <c r="F53" s="43">
        <v>250</v>
      </c>
      <c r="G53" s="43">
        <v>9.6999999999999993</v>
      </c>
      <c r="H53" s="43">
        <v>23.9</v>
      </c>
      <c r="I53" s="43">
        <v>15.5</v>
      </c>
      <c r="J53" s="43">
        <v>315</v>
      </c>
      <c r="K53" s="44">
        <v>148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51</v>
      </c>
      <c r="F54" s="43">
        <v>90</v>
      </c>
      <c r="G54" s="43">
        <v>18.100000000000001</v>
      </c>
      <c r="H54" s="43">
        <v>22.55</v>
      </c>
      <c r="I54" s="43">
        <v>4.4800000000000004</v>
      </c>
      <c r="J54" s="43">
        <v>293.3</v>
      </c>
      <c r="K54" s="44">
        <v>401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2.44</v>
      </c>
      <c r="H55" s="43">
        <v>3.94</v>
      </c>
      <c r="I55" s="43">
        <v>25.65</v>
      </c>
      <c r="J55" s="43">
        <v>194.25</v>
      </c>
      <c r="K55" s="44">
        <v>465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43</v>
      </c>
      <c r="F56" s="43">
        <v>215</v>
      </c>
      <c r="G56" s="43">
        <v>0.04</v>
      </c>
      <c r="H56" s="43"/>
      <c r="I56" s="43">
        <v>15.05</v>
      </c>
      <c r="J56" s="43">
        <v>61</v>
      </c>
      <c r="K56" s="44">
        <v>627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46</v>
      </c>
      <c r="F58" s="43">
        <v>50</v>
      </c>
      <c r="G58" s="43">
        <v>3.36</v>
      </c>
      <c r="H58" s="43">
        <v>0.66</v>
      </c>
      <c r="I58" s="43">
        <v>29.64</v>
      </c>
      <c r="J58" s="43">
        <v>94</v>
      </c>
      <c r="K58" s="44">
        <v>5045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:L61" si="10">SUM(G52:G60)</f>
        <v>33.64</v>
      </c>
      <c r="H61" s="19">
        <f t="shared" si="10"/>
        <v>51.05</v>
      </c>
      <c r="I61" s="19">
        <f t="shared" si="10"/>
        <v>90.32</v>
      </c>
      <c r="J61" s="19">
        <f t="shared" si="10"/>
        <v>957.55</v>
      </c>
      <c r="K61" s="25"/>
      <c r="L61" s="19">
        <f t="shared" si="10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1315</v>
      </c>
      <c r="G62" s="32">
        <f t="shared" ref="G62:L62" si="11">G51+G61</f>
        <v>57.34</v>
      </c>
      <c r="H62" s="32">
        <f t="shared" si="11"/>
        <v>76.569999999999993</v>
      </c>
      <c r="I62" s="32">
        <f t="shared" si="11"/>
        <v>238.19</v>
      </c>
      <c r="J62" s="32">
        <f t="shared" si="11"/>
        <v>1763.55</v>
      </c>
      <c r="K62" s="32"/>
      <c r="L62" s="32">
        <f t="shared" si="11"/>
        <v>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210</v>
      </c>
      <c r="G63" s="40">
        <v>6.5</v>
      </c>
      <c r="H63" s="40">
        <v>11.81</v>
      </c>
      <c r="I63" s="40">
        <v>34.270000000000003</v>
      </c>
      <c r="J63" s="40">
        <v>305</v>
      </c>
      <c r="K63" s="41" t="s">
        <v>56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215</v>
      </c>
      <c r="G65" s="43">
        <v>0.04</v>
      </c>
      <c r="H65" s="43">
        <v>0</v>
      </c>
      <c r="I65" s="43">
        <v>15.05</v>
      </c>
      <c r="J65" s="43">
        <v>61</v>
      </c>
      <c r="K65" s="44">
        <v>637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90</v>
      </c>
      <c r="G66" s="43">
        <v>9.1</v>
      </c>
      <c r="H66" s="43">
        <v>5.9</v>
      </c>
      <c r="I66" s="43">
        <v>24.6</v>
      </c>
      <c r="J66" s="43">
        <v>189</v>
      </c>
      <c r="K66" s="44">
        <v>5033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:L70" si="12">SUM(G63:G69)</f>
        <v>15.64</v>
      </c>
      <c r="H70" s="19">
        <f t="shared" si="12"/>
        <v>17.71</v>
      </c>
      <c r="I70" s="19">
        <f t="shared" si="12"/>
        <v>73.920000000000016</v>
      </c>
      <c r="J70" s="19">
        <f t="shared" si="12"/>
        <v>555</v>
      </c>
      <c r="K70" s="25"/>
      <c r="L70" s="19">
        <f t="shared" si="1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70</v>
      </c>
      <c r="F72" s="43">
        <v>250</v>
      </c>
      <c r="G72" s="43">
        <v>8.23</v>
      </c>
      <c r="H72" s="43">
        <v>15.84</v>
      </c>
      <c r="I72" s="43">
        <v>20.11</v>
      </c>
      <c r="J72" s="43">
        <v>256</v>
      </c>
      <c r="K72" s="44">
        <v>131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71</v>
      </c>
      <c r="F73" s="43">
        <v>90</v>
      </c>
      <c r="G73" s="43">
        <v>29.01</v>
      </c>
      <c r="H73" s="43">
        <v>11.16</v>
      </c>
      <c r="I73" s="43">
        <v>7.61</v>
      </c>
      <c r="J73" s="43">
        <v>180</v>
      </c>
      <c r="K73" s="44">
        <v>310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6.66</v>
      </c>
      <c r="H74" s="43">
        <v>9.0299999999999994</v>
      </c>
      <c r="I74" s="43">
        <v>42.38</v>
      </c>
      <c r="J74" s="43">
        <v>181.67</v>
      </c>
      <c r="K74" s="44">
        <v>279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0.35</v>
      </c>
      <c r="H75" s="43">
        <v>0.06</v>
      </c>
      <c r="I75" s="43">
        <v>22.79</v>
      </c>
      <c r="J75" s="43">
        <v>93</v>
      </c>
      <c r="K75" s="44">
        <v>588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42</v>
      </c>
      <c r="F77" s="43">
        <v>50</v>
      </c>
      <c r="G77" s="43">
        <v>3.36</v>
      </c>
      <c r="H77" s="43">
        <v>0.66</v>
      </c>
      <c r="I77" s="43">
        <v>29.64</v>
      </c>
      <c r="J77" s="43">
        <v>94</v>
      </c>
      <c r="K77" s="44">
        <v>5045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:L80" si="13">SUM(G71:G79)</f>
        <v>47.610000000000007</v>
      </c>
      <c r="H80" s="19">
        <f t="shared" si="13"/>
        <v>36.75</v>
      </c>
      <c r="I80" s="19">
        <f t="shared" si="13"/>
        <v>122.52999999999999</v>
      </c>
      <c r="J80" s="19">
        <f t="shared" si="13"/>
        <v>804.67</v>
      </c>
      <c r="K80" s="25"/>
      <c r="L80" s="19">
        <f t="shared" si="13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1255</v>
      </c>
      <c r="G81" s="32">
        <f t="shared" ref="G81:L81" si="14">G70+G80</f>
        <v>63.250000000000007</v>
      </c>
      <c r="H81" s="32">
        <f t="shared" si="14"/>
        <v>54.46</v>
      </c>
      <c r="I81" s="32">
        <f t="shared" si="14"/>
        <v>196.45</v>
      </c>
      <c r="J81" s="32">
        <f t="shared" si="14"/>
        <v>1359.67</v>
      </c>
      <c r="K81" s="32"/>
      <c r="L81" s="32">
        <f t="shared" si="14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100</v>
      </c>
      <c r="G82" s="40">
        <v>18</v>
      </c>
      <c r="H82" s="40">
        <v>5.7</v>
      </c>
      <c r="I82" s="40">
        <v>21.4</v>
      </c>
      <c r="J82" s="40">
        <v>209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0.35</v>
      </c>
      <c r="H84" s="43">
        <v>0.06</v>
      </c>
      <c r="I84" s="43">
        <v>22.79</v>
      </c>
      <c r="J84" s="43">
        <v>93</v>
      </c>
      <c r="K84" s="44">
        <v>588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4.5599999999999996</v>
      </c>
      <c r="H85" s="43">
        <v>0.48</v>
      </c>
      <c r="I85" s="43">
        <v>25.52</v>
      </c>
      <c r="J85" s="43">
        <v>117</v>
      </c>
      <c r="K85" s="44">
        <v>5033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65</v>
      </c>
      <c r="E87" s="42" t="s">
        <v>73</v>
      </c>
      <c r="F87" s="43">
        <v>200</v>
      </c>
      <c r="G87" s="43">
        <v>1.4</v>
      </c>
      <c r="H87" s="43">
        <v>0.4</v>
      </c>
      <c r="I87" s="43">
        <v>22.1</v>
      </c>
      <c r="J87" s="43">
        <v>98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:L89" si="15">SUM(G82:G88)</f>
        <v>24.31</v>
      </c>
      <c r="H89" s="19">
        <f t="shared" si="15"/>
        <v>6.6400000000000006</v>
      </c>
      <c r="I89" s="19">
        <f t="shared" si="15"/>
        <v>91.81</v>
      </c>
      <c r="J89" s="19">
        <f t="shared" si="15"/>
        <v>517</v>
      </c>
      <c r="K89" s="25"/>
      <c r="L89" s="19">
        <f t="shared" si="1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91</v>
      </c>
      <c r="F91" s="43">
        <v>260</v>
      </c>
      <c r="G91" s="43">
        <v>9.6999999999999993</v>
      </c>
      <c r="H91" s="43">
        <v>23.9</v>
      </c>
      <c r="I91" s="43">
        <v>15.5</v>
      </c>
      <c r="J91" s="43">
        <v>315</v>
      </c>
      <c r="K91" s="44">
        <v>110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74</v>
      </c>
      <c r="F92" s="43">
        <v>162</v>
      </c>
      <c r="G92" s="43">
        <v>7</v>
      </c>
      <c r="H92" s="43">
        <v>7</v>
      </c>
      <c r="I92" s="43">
        <v>23</v>
      </c>
      <c r="J92" s="43">
        <v>216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43</v>
      </c>
      <c r="F94" s="43">
        <v>215</v>
      </c>
      <c r="G94" s="43">
        <v>0.04</v>
      </c>
      <c r="H94" s="43"/>
      <c r="I94" s="43">
        <v>15.05</v>
      </c>
      <c r="J94" s="43">
        <v>61</v>
      </c>
      <c r="K94" s="44">
        <v>627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25</v>
      </c>
      <c r="G95" s="43">
        <v>1.9</v>
      </c>
      <c r="H95" s="43">
        <v>0.2</v>
      </c>
      <c r="I95" s="43">
        <v>12.3</v>
      </c>
      <c r="J95" s="43">
        <v>58.5</v>
      </c>
      <c r="K95" s="44">
        <v>5033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42</v>
      </c>
      <c r="F96" s="43">
        <v>40</v>
      </c>
      <c r="G96" s="43">
        <v>3.36</v>
      </c>
      <c r="H96" s="43">
        <v>0.66</v>
      </c>
      <c r="I96" s="43">
        <v>29.64</v>
      </c>
      <c r="J96" s="43">
        <v>94</v>
      </c>
      <c r="K96" s="44">
        <v>5045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702</v>
      </c>
      <c r="G99" s="19">
        <f t="shared" ref="G99:L99" si="16">SUM(G90:G98)</f>
        <v>21.999999999999996</v>
      </c>
      <c r="H99" s="19">
        <f t="shared" si="16"/>
        <v>31.759999999999998</v>
      </c>
      <c r="I99" s="19">
        <f t="shared" si="16"/>
        <v>95.49</v>
      </c>
      <c r="J99" s="19">
        <f t="shared" si="16"/>
        <v>744.5</v>
      </c>
      <c r="K99" s="25"/>
      <c r="L99" s="19">
        <f t="shared" si="16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1252</v>
      </c>
      <c r="G100" s="32">
        <f t="shared" ref="G100:L100" si="17">G89+G99</f>
        <v>46.309999999999995</v>
      </c>
      <c r="H100" s="32">
        <f t="shared" si="17"/>
        <v>38.4</v>
      </c>
      <c r="I100" s="32">
        <f t="shared" si="17"/>
        <v>187.3</v>
      </c>
      <c r="J100" s="32">
        <f t="shared" si="17"/>
        <v>1261.5</v>
      </c>
      <c r="K100" s="32"/>
      <c r="L100" s="32">
        <f t="shared" si="17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250</v>
      </c>
      <c r="G101" s="40">
        <v>7.45</v>
      </c>
      <c r="H101" s="40">
        <v>16.260000000000002</v>
      </c>
      <c r="I101" s="40">
        <v>38.119999999999997</v>
      </c>
      <c r="J101" s="40">
        <v>353</v>
      </c>
      <c r="K101" s="41" t="s">
        <v>59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/>
      <c r="H103" s="43"/>
      <c r="I103" s="43">
        <v>18.399999999999999</v>
      </c>
      <c r="J103" s="43">
        <v>75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57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</v>
      </c>
      <c r="K104" s="44">
        <v>5033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18">SUM(G101:G107)</f>
        <v>11.25</v>
      </c>
      <c r="H108" s="19">
        <f t="shared" si="18"/>
        <v>16.66</v>
      </c>
      <c r="I108" s="19">
        <f t="shared" si="18"/>
        <v>81.12</v>
      </c>
      <c r="J108" s="19">
        <f t="shared" si="18"/>
        <v>545</v>
      </c>
      <c r="K108" s="25"/>
      <c r="L108" s="19">
        <f t="shared" ref="L108" si="19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5.7759999999999998</v>
      </c>
      <c r="H110" s="43">
        <v>11.04</v>
      </c>
      <c r="I110" s="43">
        <v>30.15</v>
      </c>
      <c r="J110" s="43">
        <v>244</v>
      </c>
      <c r="K110" s="44">
        <v>263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78</v>
      </c>
      <c r="F111" s="43">
        <v>190</v>
      </c>
      <c r="G111" s="43">
        <v>14.8</v>
      </c>
      <c r="H111" s="43">
        <v>9.6</v>
      </c>
      <c r="I111" s="43">
        <v>109.7</v>
      </c>
      <c r="J111" s="43">
        <v>485</v>
      </c>
      <c r="K111" s="44">
        <v>465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215</v>
      </c>
      <c r="G113" s="43">
        <v>0.04</v>
      </c>
      <c r="H113" s="43"/>
      <c r="I113" s="43">
        <v>15.05</v>
      </c>
      <c r="J113" s="43">
        <v>61</v>
      </c>
      <c r="K113" s="44">
        <v>627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42</v>
      </c>
      <c r="F115" s="43">
        <v>50</v>
      </c>
      <c r="G115" s="43">
        <v>3.36</v>
      </c>
      <c r="H115" s="43">
        <v>0.66</v>
      </c>
      <c r="I115" s="43">
        <v>29.64</v>
      </c>
      <c r="J115" s="43">
        <v>94</v>
      </c>
      <c r="K115" s="44">
        <v>5045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20">SUM(G109:G117)</f>
        <v>23.975999999999999</v>
      </c>
      <c r="H118" s="19">
        <f t="shared" si="20"/>
        <v>21.3</v>
      </c>
      <c r="I118" s="19">
        <f t="shared" si="20"/>
        <v>184.54000000000002</v>
      </c>
      <c r="J118" s="19">
        <f t="shared" si="20"/>
        <v>884</v>
      </c>
      <c r="K118" s="25"/>
      <c r="L118" s="19">
        <f t="shared" ref="L118" si="21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1205</v>
      </c>
      <c r="G119" s="32">
        <f t="shared" ref="G119:L119" si="22">G108+G118</f>
        <v>35.225999999999999</v>
      </c>
      <c r="H119" s="32">
        <f t="shared" si="22"/>
        <v>37.96</v>
      </c>
      <c r="I119" s="32">
        <f t="shared" si="22"/>
        <v>265.66000000000003</v>
      </c>
      <c r="J119" s="32">
        <f t="shared" si="22"/>
        <v>1429</v>
      </c>
      <c r="K119" s="32"/>
      <c r="L119" s="32">
        <f t="shared" si="22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210</v>
      </c>
      <c r="G120" s="40">
        <v>9</v>
      </c>
      <c r="H120" s="40">
        <v>13.1</v>
      </c>
      <c r="I120" s="40">
        <v>38.200000000000003</v>
      </c>
      <c r="J120" s="40">
        <v>303.39999999999998</v>
      </c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>
        <v>37.64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2.2999999999999998</v>
      </c>
      <c r="H122" s="43">
        <v>1.6</v>
      </c>
      <c r="I122" s="43">
        <v>25.9</v>
      </c>
      <c r="J122" s="43">
        <v>126</v>
      </c>
      <c r="K122" s="44">
        <v>637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</v>
      </c>
      <c r="K123" s="44">
        <v>5033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65</v>
      </c>
      <c r="E125" s="42" t="s">
        <v>80</v>
      </c>
      <c r="F125" s="43">
        <v>40</v>
      </c>
      <c r="G125" s="43">
        <v>8</v>
      </c>
      <c r="H125" s="43">
        <v>13</v>
      </c>
      <c r="I125" s="43">
        <v>67</v>
      </c>
      <c r="J125" s="43">
        <v>420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23.1</v>
      </c>
      <c r="H127" s="19">
        <f t="shared" si="23"/>
        <v>28.1</v>
      </c>
      <c r="I127" s="19">
        <f t="shared" si="23"/>
        <v>155.69999999999999</v>
      </c>
      <c r="J127" s="19">
        <f t="shared" si="23"/>
        <v>966.4</v>
      </c>
      <c r="K127" s="25"/>
      <c r="L127" s="19">
        <f t="shared" ref="L127" si="24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9.6999999999999993</v>
      </c>
      <c r="H129" s="43">
        <v>23.9</v>
      </c>
      <c r="I129" s="43">
        <v>15.5</v>
      </c>
      <c r="J129" s="43">
        <v>315</v>
      </c>
      <c r="K129" s="44">
        <v>148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82</v>
      </c>
      <c r="F131" s="43">
        <v>150</v>
      </c>
      <c r="G131" s="43">
        <v>6.53</v>
      </c>
      <c r="H131" s="43">
        <v>10.88</v>
      </c>
      <c r="I131" s="43">
        <v>33</v>
      </c>
      <c r="J131" s="43">
        <v>134.16999999999999</v>
      </c>
      <c r="K131" s="44">
        <v>472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0.35</v>
      </c>
      <c r="H132" s="43">
        <v>0.06</v>
      </c>
      <c r="I132" s="43">
        <v>22.79</v>
      </c>
      <c r="J132" s="43">
        <v>93</v>
      </c>
      <c r="K132" s="44">
        <v>588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83</v>
      </c>
      <c r="F134" s="43">
        <v>100</v>
      </c>
      <c r="G134" s="43">
        <v>9.25</v>
      </c>
      <c r="H134" s="43">
        <v>7.92</v>
      </c>
      <c r="I134" s="43">
        <v>35.57</v>
      </c>
      <c r="J134" s="43">
        <v>188</v>
      </c>
      <c r="K134" s="44">
        <v>5045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25">SUM(G128:G136)</f>
        <v>25.830000000000002</v>
      </c>
      <c r="H137" s="19">
        <f t="shared" si="25"/>
        <v>42.760000000000005</v>
      </c>
      <c r="I137" s="19">
        <f t="shared" si="25"/>
        <v>106.85999999999999</v>
      </c>
      <c r="J137" s="19">
        <f t="shared" si="25"/>
        <v>730.17</v>
      </c>
      <c r="K137" s="25"/>
      <c r="L137" s="19">
        <f t="shared" ref="L137" si="26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 t="shared" ref="G138:L138" si="27">G127+G137</f>
        <v>48.930000000000007</v>
      </c>
      <c r="H138" s="32">
        <f t="shared" si="27"/>
        <v>70.860000000000014</v>
      </c>
      <c r="I138" s="32">
        <f t="shared" si="27"/>
        <v>262.55999999999995</v>
      </c>
      <c r="J138" s="32">
        <f t="shared" si="27"/>
        <v>1696.57</v>
      </c>
      <c r="K138" s="32"/>
      <c r="L138" s="32">
        <f t="shared" si="27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140</v>
      </c>
      <c r="G139" s="40">
        <v>34.74</v>
      </c>
      <c r="H139" s="40">
        <v>22.95</v>
      </c>
      <c r="I139" s="40">
        <v>48.51</v>
      </c>
      <c r="J139" s="40">
        <v>454</v>
      </c>
      <c r="K139" s="41">
        <v>297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0.04</v>
      </c>
      <c r="H141" s="43"/>
      <c r="I141" s="43">
        <v>15.05</v>
      </c>
      <c r="J141" s="43">
        <v>61</v>
      </c>
      <c r="K141" s="44">
        <v>627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</v>
      </c>
      <c r="K142" s="44">
        <v>5033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49</v>
      </c>
      <c r="F143" s="43">
        <v>130</v>
      </c>
      <c r="G143" s="43">
        <v>0.46</v>
      </c>
      <c r="H143" s="43">
        <v>0.46</v>
      </c>
      <c r="I143" s="43">
        <v>11.27</v>
      </c>
      <c r="J143" s="43">
        <v>38</v>
      </c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28">SUM(G139:G145)</f>
        <v>39.04</v>
      </c>
      <c r="H146" s="19">
        <f t="shared" si="28"/>
        <v>23.81</v>
      </c>
      <c r="I146" s="19">
        <f t="shared" si="28"/>
        <v>99.429999999999993</v>
      </c>
      <c r="J146" s="19">
        <f t="shared" si="28"/>
        <v>670</v>
      </c>
      <c r="K146" s="25"/>
      <c r="L146" s="19">
        <f t="shared" ref="L146" si="2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5.97</v>
      </c>
      <c r="H148" s="43">
        <v>8.99</v>
      </c>
      <c r="I148" s="43">
        <v>24.23</v>
      </c>
      <c r="J148" s="43">
        <v>280</v>
      </c>
      <c r="K148" s="44">
        <v>401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85</v>
      </c>
      <c r="F149" s="43">
        <v>95</v>
      </c>
      <c r="G149" s="43">
        <v>21.46</v>
      </c>
      <c r="H149" s="43">
        <v>21.14</v>
      </c>
      <c r="I149" s="43">
        <v>0.12</v>
      </c>
      <c r="J149" s="43">
        <v>276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4.22</v>
      </c>
      <c r="H150" s="43">
        <v>3.94</v>
      </c>
      <c r="I150" s="43">
        <v>19.07</v>
      </c>
      <c r="J150" s="43">
        <v>127.5</v>
      </c>
      <c r="K150" s="44">
        <v>463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43">
        <v>215</v>
      </c>
      <c r="G151" s="43">
        <v>0.04</v>
      </c>
      <c r="H151" s="43">
        <v>0</v>
      </c>
      <c r="I151" s="43">
        <v>15.05</v>
      </c>
      <c r="J151" s="43">
        <v>61</v>
      </c>
      <c r="K151" s="44">
        <v>627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42</v>
      </c>
      <c r="F153" s="43">
        <v>50</v>
      </c>
      <c r="G153" s="43">
        <v>3.36</v>
      </c>
      <c r="H153" s="43">
        <v>0.66</v>
      </c>
      <c r="I153" s="43">
        <v>29.64</v>
      </c>
      <c r="J153" s="43">
        <v>94</v>
      </c>
      <c r="K153" s="44">
        <v>5045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30">SUM(G147:G155)</f>
        <v>35.049999999999997</v>
      </c>
      <c r="H156" s="19">
        <f t="shared" si="30"/>
        <v>34.729999999999997</v>
      </c>
      <c r="I156" s="19">
        <f t="shared" si="30"/>
        <v>88.11</v>
      </c>
      <c r="J156" s="19">
        <f t="shared" si="30"/>
        <v>838.5</v>
      </c>
      <c r="K156" s="25"/>
      <c r="L156" s="19">
        <f t="shared" ref="L156" si="31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1295</v>
      </c>
      <c r="G157" s="32">
        <f t="shared" ref="G157:L157" si="32">G146+G156</f>
        <v>74.09</v>
      </c>
      <c r="H157" s="32">
        <f t="shared" si="32"/>
        <v>58.539999999999992</v>
      </c>
      <c r="I157" s="32">
        <f t="shared" si="32"/>
        <v>187.54</v>
      </c>
      <c r="J157" s="32">
        <f t="shared" si="32"/>
        <v>1508.5</v>
      </c>
      <c r="K157" s="32"/>
      <c r="L157" s="32">
        <f t="shared" si="32"/>
        <v>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210</v>
      </c>
      <c r="G158" s="40">
        <v>6.5</v>
      </c>
      <c r="H158" s="40">
        <v>11.81</v>
      </c>
      <c r="I158" s="40">
        <v>34.270000000000003</v>
      </c>
      <c r="J158" s="40">
        <v>305</v>
      </c>
      <c r="K158" s="41" t="s">
        <v>60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2.2999999999999998</v>
      </c>
      <c r="H160" s="43">
        <v>1.6</v>
      </c>
      <c r="I160" s="43">
        <v>25.9</v>
      </c>
      <c r="J160" s="43">
        <v>126</v>
      </c>
      <c r="K160" s="44">
        <v>637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57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</v>
      </c>
      <c r="K161" s="44">
        <v>5033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65</v>
      </c>
      <c r="E163" s="42" t="s">
        <v>87</v>
      </c>
      <c r="F163" s="43">
        <v>40</v>
      </c>
      <c r="G163" s="43">
        <v>8</v>
      </c>
      <c r="H163" s="43">
        <v>13</v>
      </c>
      <c r="I163" s="43">
        <v>67</v>
      </c>
      <c r="J163" s="43">
        <v>420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33">SUM(G158:G164)</f>
        <v>20.6</v>
      </c>
      <c r="H165" s="19">
        <f t="shared" si="33"/>
        <v>26.810000000000002</v>
      </c>
      <c r="I165" s="19">
        <f t="shared" si="33"/>
        <v>151.77000000000001</v>
      </c>
      <c r="J165" s="19">
        <f t="shared" si="33"/>
        <v>968</v>
      </c>
      <c r="K165" s="25"/>
      <c r="L165" s="19">
        <f t="shared" ref="L165" si="34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60</v>
      </c>
      <c r="G166" s="43">
        <v>1.08</v>
      </c>
      <c r="H166" s="43">
        <v>5.32</v>
      </c>
      <c r="I166" s="43">
        <v>5.88</v>
      </c>
      <c r="J166" s="43">
        <v>54</v>
      </c>
      <c r="K166" s="44">
        <v>29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92</v>
      </c>
      <c r="F167" s="43">
        <v>260</v>
      </c>
      <c r="G167" s="43">
        <v>4.1399999999999997</v>
      </c>
      <c r="H167" s="43">
        <v>6.14</v>
      </c>
      <c r="I167" s="43">
        <v>22.49</v>
      </c>
      <c r="J167" s="43">
        <v>314</v>
      </c>
      <c r="K167" s="44">
        <v>120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94</v>
      </c>
      <c r="F168" s="43">
        <v>180</v>
      </c>
      <c r="G168" s="43">
        <v>16.98</v>
      </c>
      <c r="H168" s="43">
        <v>15.12</v>
      </c>
      <c r="I168" s="43">
        <v>21.17</v>
      </c>
      <c r="J168" s="43">
        <v>201.6</v>
      </c>
      <c r="K168" s="44">
        <v>448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43</v>
      </c>
      <c r="F170" s="43">
        <v>215</v>
      </c>
      <c r="G170" s="43">
        <v>0.04</v>
      </c>
      <c r="H170" s="43"/>
      <c r="I170" s="43">
        <v>15.05</v>
      </c>
      <c r="J170" s="43">
        <v>61</v>
      </c>
      <c r="K170" s="44">
        <v>627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42</v>
      </c>
      <c r="F172" s="43">
        <v>50</v>
      </c>
      <c r="G172" s="43">
        <v>3.36</v>
      </c>
      <c r="H172" s="43">
        <v>0.66</v>
      </c>
      <c r="I172" s="43">
        <v>29.64</v>
      </c>
      <c r="J172" s="43">
        <v>94</v>
      </c>
      <c r="K172" s="44">
        <v>5045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765</v>
      </c>
      <c r="G175" s="19">
        <f t="shared" ref="G175:J175" si="35">SUM(G166:G174)</f>
        <v>25.599999999999998</v>
      </c>
      <c r="H175" s="19">
        <f t="shared" si="35"/>
        <v>27.24</v>
      </c>
      <c r="I175" s="19">
        <f t="shared" si="35"/>
        <v>94.23</v>
      </c>
      <c r="J175" s="19">
        <f t="shared" si="35"/>
        <v>724.6</v>
      </c>
      <c r="K175" s="25"/>
      <c r="L175" s="19">
        <f t="shared" ref="L175" si="36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1265</v>
      </c>
      <c r="G176" s="32">
        <f t="shared" ref="G176:L176" si="37">G165+G175</f>
        <v>46.2</v>
      </c>
      <c r="H176" s="32">
        <f t="shared" si="37"/>
        <v>54.05</v>
      </c>
      <c r="I176" s="32">
        <f t="shared" si="37"/>
        <v>246</v>
      </c>
      <c r="J176" s="32">
        <f t="shared" si="37"/>
        <v>1692.6</v>
      </c>
      <c r="K176" s="32"/>
      <c r="L176" s="32">
        <f t="shared" si="37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240</v>
      </c>
      <c r="G177" s="40">
        <v>13.58</v>
      </c>
      <c r="H177" s="40">
        <v>36.090000000000003</v>
      </c>
      <c r="I177" s="40">
        <v>29.36</v>
      </c>
      <c r="J177" s="40">
        <v>462.45</v>
      </c>
      <c r="K177" s="41">
        <v>465.40100000000001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0.35</v>
      </c>
      <c r="H179" s="43">
        <v>0.06</v>
      </c>
      <c r="I179" s="43">
        <v>22.79</v>
      </c>
      <c r="J179" s="43">
        <v>93</v>
      </c>
      <c r="K179" s="44">
        <v>588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</v>
      </c>
      <c r="K180" s="44">
        <v>5033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50</v>
      </c>
      <c r="F182" s="43">
        <v>60</v>
      </c>
      <c r="G182" s="43">
        <v>1.08</v>
      </c>
      <c r="H182" s="43">
        <v>4.32</v>
      </c>
      <c r="I182" s="43">
        <v>5.88</v>
      </c>
      <c r="J182" s="43">
        <v>54</v>
      </c>
      <c r="K182" s="44">
        <v>29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38">SUM(G177:G183)</f>
        <v>18.810000000000002</v>
      </c>
      <c r="H184" s="19">
        <f t="shared" si="38"/>
        <v>40.870000000000005</v>
      </c>
      <c r="I184" s="19">
        <f t="shared" si="38"/>
        <v>82.63</v>
      </c>
      <c r="J184" s="19">
        <f t="shared" si="38"/>
        <v>726.45</v>
      </c>
      <c r="K184" s="25"/>
      <c r="L184" s="19">
        <f t="shared" ref="L184" si="39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43">
        <v>60</v>
      </c>
      <c r="G185" s="43">
        <v>1.1599999999999999</v>
      </c>
      <c r="H185" s="43">
        <v>3.66</v>
      </c>
      <c r="I185" s="43">
        <v>3.37</v>
      </c>
      <c r="J185" s="43">
        <v>43</v>
      </c>
      <c r="K185" s="44">
        <v>44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88</v>
      </c>
      <c r="F186" s="43">
        <v>250</v>
      </c>
      <c r="G186" s="43">
        <v>8.2249999999999996</v>
      </c>
      <c r="H186" s="43">
        <v>15.837999999999999</v>
      </c>
      <c r="I186" s="43">
        <v>20.113</v>
      </c>
      <c r="J186" s="43">
        <v>256</v>
      </c>
      <c r="K186" s="44">
        <v>131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74</v>
      </c>
      <c r="F187" s="43">
        <v>162</v>
      </c>
      <c r="G187" s="43">
        <v>7</v>
      </c>
      <c r="H187" s="43">
        <v>7</v>
      </c>
      <c r="I187" s="43">
        <v>23</v>
      </c>
      <c r="J187" s="43">
        <v>216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43</v>
      </c>
      <c r="F189" s="43">
        <v>215</v>
      </c>
      <c r="G189" s="43">
        <v>0.04</v>
      </c>
      <c r="H189" s="43"/>
      <c r="I189" s="43">
        <v>15.05</v>
      </c>
      <c r="J189" s="43">
        <v>61</v>
      </c>
      <c r="K189" s="44">
        <v>627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42</v>
      </c>
      <c r="F191" s="43">
        <v>50</v>
      </c>
      <c r="G191" s="43">
        <v>3.36</v>
      </c>
      <c r="H191" s="43">
        <v>0.66</v>
      </c>
      <c r="I191" s="43">
        <v>29.64</v>
      </c>
      <c r="J191" s="43">
        <v>94</v>
      </c>
      <c r="K191" s="44">
        <v>5045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737</v>
      </c>
      <c r="G194" s="19">
        <f t="shared" ref="G194:J194" si="40">SUM(G185:G193)</f>
        <v>19.784999999999997</v>
      </c>
      <c r="H194" s="19">
        <f t="shared" si="40"/>
        <v>27.157999999999998</v>
      </c>
      <c r="I194" s="19">
        <f t="shared" si="40"/>
        <v>91.173000000000002</v>
      </c>
      <c r="J194" s="19">
        <f t="shared" si="40"/>
        <v>670</v>
      </c>
      <c r="K194" s="25"/>
      <c r="L194" s="19">
        <f t="shared" ref="L194" si="41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1287</v>
      </c>
      <c r="G195" s="32">
        <f t="shared" ref="G195:L195" si="42">G184+G194</f>
        <v>38.594999999999999</v>
      </c>
      <c r="H195" s="32">
        <f t="shared" si="42"/>
        <v>68.028000000000006</v>
      </c>
      <c r="I195" s="32">
        <f t="shared" si="42"/>
        <v>173.803</v>
      </c>
      <c r="J195" s="32">
        <f t="shared" si="42"/>
        <v>1396.45</v>
      </c>
      <c r="K195" s="32"/>
      <c r="L195" s="32">
        <f t="shared" si="42"/>
        <v>0</v>
      </c>
    </row>
    <row r="196" spans="1:12" ht="13.8" thickBot="1" x14ac:dyDescent="0.3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1260.4000000000001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49.626099999999994</v>
      </c>
      <c r="H196" s="34">
        <f t="shared" si="43"/>
        <v>56.691800000000001</v>
      </c>
      <c r="I196" s="34">
        <f t="shared" si="43"/>
        <v>221.10129999999998</v>
      </c>
      <c r="J196" s="34">
        <f t="shared" si="43"/>
        <v>1504.3210000000001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68" sqref="E168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89</v>
      </c>
      <c r="G3" s="2" t="s">
        <v>19</v>
      </c>
      <c r="H3" s="48">
        <v>24</v>
      </c>
      <c r="I3" s="48">
        <v>2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210</v>
      </c>
      <c r="G6" s="40">
        <v>6.5</v>
      </c>
      <c r="H6" s="40">
        <v>11.81</v>
      </c>
      <c r="I6" s="40">
        <v>34.270000000000003</v>
      </c>
      <c r="J6" s="40">
        <v>305</v>
      </c>
      <c r="K6" s="41" t="s">
        <v>56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2.2999999999999998</v>
      </c>
      <c r="H8" s="43">
        <v>1.6</v>
      </c>
      <c r="I8" s="43">
        <v>25.9</v>
      </c>
      <c r="J8" s="43">
        <v>126</v>
      </c>
      <c r="K8" s="44">
        <v>627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57</v>
      </c>
      <c r="F9" s="43">
        <v>50</v>
      </c>
      <c r="G9" s="43">
        <v>3.8</v>
      </c>
      <c r="H9" s="43">
        <v>0.4</v>
      </c>
      <c r="I9" s="43">
        <v>24.6</v>
      </c>
      <c r="J9" s="43">
        <v>117</v>
      </c>
      <c r="K9" s="44">
        <v>5033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thickBot="1" x14ac:dyDescent="0.35">
      <c r="A12" s="23"/>
      <c r="B12" s="15"/>
      <c r="C12" s="11"/>
      <c r="D12" s="6" t="s">
        <v>65</v>
      </c>
      <c r="E12" s="42" t="s">
        <v>87</v>
      </c>
      <c r="F12" s="51">
        <v>40</v>
      </c>
      <c r="G12" s="52">
        <v>8</v>
      </c>
      <c r="H12" s="51">
        <v>13</v>
      </c>
      <c r="I12" s="51">
        <v>67</v>
      </c>
      <c r="J12" s="51">
        <v>420</v>
      </c>
      <c r="K12" s="53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20.6</v>
      </c>
      <c r="H13" s="19">
        <f t="shared" si="0"/>
        <v>26.810000000000002</v>
      </c>
      <c r="I13" s="19">
        <f t="shared" si="0"/>
        <v>151.77000000000001</v>
      </c>
      <c r="J13" s="19">
        <f t="shared" si="0"/>
        <v>968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7.57</v>
      </c>
      <c r="H15" s="43">
        <v>11.46</v>
      </c>
      <c r="I15" s="43">
        <v>19.71</v>
      </c>
      <c r="J15" s="43">
        <v>213</v>
      </c>
      <c r="K15" s="44">
        <v>129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110</v>
      </c>
      <c r="G16" s="43">
        <v>8.81</v>
      </c>
      <c r="H16" s="43">
        <v>12.39</v>
      </c>
      <c r="I16" s="43">
        <v>9.82</v>
      </c>
      <c r="J16" s="43">
        <v>186</v>
      </c>
      <c r="K16" s="44">
        <v>423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61</v>
      </c>
      <c r="F17" s="43">
        <v>150</v>
      </c>
      <c r="G17" s="43">
        <v>4.22</v>
      </c>
      <c r="H17" s="43">
        <v>3.94</v>
      </c>
      <c r="I17" s="43">
        <v>19.07</v>
      </c>
      <c r="J17" s="43">
        <v>128</v>
      </c>
      <c r="K17" s="44">
        <v>463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215</v>
      </c>
      <c r="G18" s="43">
        <v>0.04</v>
      </c>
      <c r="H18" s="43"/>
      <c r="I18" s="43">
        <v>15.05</v>
      </c>
      <c r="J18" s="43">
        <v>61</v>
      </c>
      <c r="K18" s="44">
        <v>627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42</v>
      </c>
      <c r="F20" s="43">
        <v>50</v>
      </c>
      <c r="G20" s="43">
        <v>3.36</v>
      </c>
      <c r="H20" s="43">
        <v>0.66</v>
      </c>
      <c r="I20" s="43">
        <v>29.64</v>
      </c>
      <c r="J20" s="43">
        <v>94</v>
      </c>
      <c r="K20" s="44">
        <v>5045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24</v>
      </c>
      <c r="H23" s="19">
        <f t="shared" si="2"/>
        <v>28.450000000000003</v>
      </c>
      <c r="I23" s="19">
        <f t="shared" si="2"/>
        <v>93.29</v>
      </c>
      <c r="J23" s="19">
        <f t="shared" si="2"/>
        <v>682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1275</v>
      </c>
      <c r="G24" s="32">
        <f t="shared" ref="G24:J24" si="4">G13+G23</f>
        <v>44.6</v>
      </c>
      <c r="H24" s="32">
        <f t="shared" si="4"/>
        <v>55.260000000000005</v>
      </c>
      <c r="I24" s="32">
        <f t="shared" si="4"/>
        <v>245.06</v>
      </c>
      <c r="J24" s="32">
        <f t="shared" si="4"/>
        <v>1650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66</v>
      </c>
      <c r="F25" s="40">
        <v>245</v>
      </c>
      <c r="G25" s="40">
        <v>17.670000000000002</v>
      </c>
      <c r="H25" s="40">
        <v>23.03</v>
      </c>
      <c r="I25" s="40">
        <v>36.71</v>
      </c>
      <c r="J25" s="40">
        <v>402.37</v>
      </c>
      <c r="K25" s="41">
        <v>472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0.2</v>
      </c>
      <c r="H27" s="43">
        <v>0.04</v>
      </c>
      <c r="I27" s="43">
        <v>25.4</v>
      </c>
      <c r="J27" s="43">
        <v>52</v>
      </c>
      <c r="K27" s="44">
        <v>591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3.8</v>
      </c>
      <c r="H28" s="43">
        <v>0.4</v>
      </c>
      <c r="I28" s="43">
        <v>24.6</v>
      </c>
      <c r="J28" s="43">
        <v>117</v>
      </c>
      <c r="K28" s="44">
        <v>5033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 t="s">
        <v>26</v>
      </c>
      <c r="E31" s="42" t="s">
        <v>67</v>
      </c>
      <c r="F31" s="43">
        <v>60</v>
      </c>
      <c r="G31" s="43">
        <v>1.1599999999999999</v>
      </c>
      <c r="H31" s="43">
        <v>3.66</v>
      </c>
      <c r="I31" s="43">
        <v>3.37</v>
      </c>
      <c r="J31" s="43">
        <v>43</v>
      </c>
      <c r="K31" s="44">
        <v>44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:L32" si="6">SUM(G25:G31)</f>
        <v>22.830000000000002</v>
      </c>
      <c r="H32" s="19">
        <f t="shared" si="6"/>
        <v>27.13</v>
      </c>
      <c r="I32" s="19">
        <f t="shared" si="6"/>
        <v>90.080000000000013</v>
      </c>
      <c r="J32" s="19">
        <f t="shared" si="6"/>
        <v>614.37</v>
      </c>
      <c r="K32" s="25"/>
      <c r="L32" s="19">
        <f t="shared" si="6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55</v>
      </c>
      <c r="F34" s="43">
        <v>260</v>
      </c>
      <c r="G34" s="43">
        <v>7.57</v>
      </c>
      <c r="H34" s="43">
        <v>11.46</v>
      </c>
      <c r="I34" s="43">
        <v>19.71</v>
      </c>
      <c r="J34" s="43">
        <v>254</v>
      </c>
      <c r="K34" s="44">
        <v>129</v>
      </c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62</v>
      </c>
      <c r="F36" s="43">
        <v>190</v>
      </c>
      <c r="G36" s="43">
        <v>7.61</v>
      </c>
      <c r="H36" s="43">
        <v>13.48</v>
      </c>
      <c r="I36" s="43">
        <v>46.23</v>
      </c>
      <c r="J36" s="43">
        <v>230</v>
      </c>
      <c r="K36" s="44">
        <v>279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0.35</v>
      </c>
      <c r="H37" s="43">
        <v>0.06</v>
      </c>
      <c r="I37" s="43">
        <v>22.79</v>
      </c>
      <c r="J37" s="43">
        <v>93</v>
      </c>
      <c r="K37" s="44">
        <v>588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42</v>
      </c>
      <c r="F39" s="43">
        <v>50</v>
      </c>
      <c r="G39" s="43">
        <v>3.36</v>
      </c>
      <c r="H39" s="43">
        <v>0.66</v>
      </c>
      <c r="I39" s="43">
        <v>29.64</v>
      </c>
      <c r="J39" s="43">
        <v>94</v>
      </c>
      <c r="K39" s="44">
        <v>5045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:L42" si="7">SUM(G33:G41)</f>
        <v>18.89</v>
      </c>
      <c r="H42" s="19">
        <f t="shared" si="7"/>
        <v>25.66</v>
      </c>
      <c r="I42" s="19">
        <f t="shared" si="7"/>
        <v>118.36999999999999</v>
      </c>
      <c r="J42" s="19">
        <f t="shared" si="7"/>
        <v>671</v>
      </c>
      <c r="K42" s="25"/>
      <c r="L42" s="19">
        <f t="shared" si="7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1255</v>
      </c>
      <c r="G43" s="32">
        <f t="shared" ref="G43:L43" si="8">G32+G42</f>
        <v>41.72</v>
      </c>
      <c r="H43" s="32">
        <f t="shared" si="8"/>
        <v>52.79</v>
      </c>
      <c r="I43" s="32">
        <f t="shared" si="8"/>
        <v>208.45</v>
      </c>
      <c r="J43" s="32">
        <f t="shared" si="8"/>
        <v>1285.3699999999999</v>
      </c>
      <c r="K43" s="32"/>
      <c r="L43" s="32">
        <f t="shared" si="8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90</v>
      </c>
      <c r="F44" s="40">
        <v>165</v>
      </c>
      <c r="G44" s="40">
        <v>19.399999999999999</v>
      </c>
      <c r="H44" s="40">
        <v>13.85</v>
      </c>
      <c r="I44" s="40">
        <v>96.95</v>
      </c>
      <c r="J44" s="40">
        <v>590</v>
      </c>
      <c r="K44" s="41">
        <v>297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0.04</v>
      </c>
      <c r="H46" s="43"/>
      <c r="I46" s="43">
        <v>15.05</v>
      </c>
      <c r="J46" s="43">
        <v>61</v>
      </c>
      <c r="K46" s="44">
        <v>627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3.8</v>
      </c>
      <c r="H47" s="43">
        <v>0.4</v>
      </c>
      <c r="I47" s="43">
        <v>24.6</v>
      </c>
      <c r="J47" s="43">
        <v>117</v>
      </c>
      <c r="K47" s="44">
        <v>5033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49</v>
      </c>
      <c r="F48" s="43">
        <v>130</v>
      </c>
      <c r="G48" s="43">
        <v>0.46</v>
      </c>
      <c r="H48" s="43">
        <v>11.27</v>
      </c>
      <c r="I48" s="43">
        <v>11.27</v>
      </c>
      <c r="J48" s="43">
        <v>38</v>
      </c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:L51" si="9">SUM(G44:G50)</f>
        <v>23.7</v>
      </c>
      <c r="H51" s="19">
        <f t="shared" si="9"/>
        <v>25.52</v>
      </c>
      <c r="I51" s="19">
        <f t="shared" si="9"/>
        <v>147.87</v>
      </c>
      <c r="J51" s="19">
        <f t="shared" si="9"/>
        <v>806</v>
      </c>
      <c r="K51" s="25"/>
      <c r="L51" s="19">
        <f t="shared" si="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68</v>
      </c>
      <c r="F53" s="43">
        <v>250</v>
      </c>
      <c r="G53" s="43">
        <v>9.6999999999999993</v>
      </c>
      <c r="H53" s="43">
        <v>23.9</v>
      </c>
      <c r="I53" s="43">
        <v>15.5</v>
      </c>
      <c r="J53" s="43">
        <v>315</v>
      </c>
      <c r="K53" s="44">
        <v>148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51</v>
      </c>
      <c r="F54" s="43">
        <v>90</v>
      </c>
      <c r="G54" s="43">
        <v>18.100000000000001</v>
      </c>
      <c r="H54" s="43">
        <v>22.55</v>
      </c>
      <c r="I54" s="43">
        <v>4.4800000000000004</v>
      </c>
      <c r="J54" s="43">
        <v>293.3</v>
      </c>
      <c r="K54" s="44">
        <v>401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2.44</v>
      </c>
      <c r="H55" s="43">
        <v>3.94</v>
      </c>
      <c r="I55" s="43">
        <v>25.65</v>
      </c>
      <c r="J55" s="43">
        <v>194.25</v>
      </c>
      <c r="K55" s="44">
        <v>465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43</v>
      </c>
      <c r="F56" s="43">
        <v>215</v>
      </c>
      <c r="G56" s="43">
        <v>0.04</v>
      </c>
      <c r="H56" s="43"/>
      <c r="I56" s="43">
        <v>15.05</v>
      </c>
      <c r="J56" s="43">
        <v>61</v>
      </c>
      <c r="K56" s="44">
        <v>627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46</v>
      </c>
      <c r="F58" s="43">
        <v>50</v>
      </c>
      <c r="G58" s="43">
        <v>3.36</v>
      </c>
      <c r="H58" s="43">
        <v>0.66</v>
      </c>
      <c r="I58" s="43">
        <v>29.64</v>
      </c>
      <c r="J58" s="43">
        <v>94</v>
      </c>
      <c r="K58" s="44">
        <v>5045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:L61" si="10">SUM(G52:G60)</f>
        <v>33.64</v>
      </c>
      <c r="H61" s="19">
        <f t="shared" si="10"/>
        <v>51.05</v>
      </c>
      <c r="I61" s="19">
        <f t="shared" si="10"/>
        <v>90.32</v>
      </c>
      <c r="J61" s="19">
        <f t="shared" si="10"/>
        <v>957.55</v>
      </c>
      <c r="K61" s="25"/>
      <c r="L61" s="19">
        <f t="shared" si="10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1315</v>
      </c>
      <c r="G62" s="32">
        <f t="shared" ref="G62:L62" si="11">G51+G61</f>
        <v>57.34</v>
      </c>
      <c r="H62" s="32">
        <f t="shared" si="11"/>
        <v>76.569999999999993</v>
      </c>
      <c r="I62" s="32">
        <f t="shared" si="11"/>
        <v>238.19</v>
      </c>
      <c r="J62" s="32">
        <f t="shared" si="11"/>
        <v>1763.55</v>
      </c>
      <c r="K62" s="32"/>
      <c r="L62" s="32">
        <f t="shared" si="11"/>
        <v>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210</v>
      </c>
      <c r="G63" s="40">
        <v>6.5</v>
      </c>
      <c r="H63" s="40">
        <v>11.81</v>
      </c>
      <c r="I63" s="40">
        <v>34.270000000000003</v>
      </c>
      <c r="J63" s="40">
        <v>305</v>
      </c>
      <c r="K63" s="41" t="s">
        <v>56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215</v>
      </c>
      <c r="G65" s="43">
        <v>0.04</v>
      </c>
      <c r="H65" s="43">
        <v>0</v>
      </c>
      <c r="I65" s="43">
        <v>15.05</v>
      </c>
      <c r="J65" s="43">
        <v>61</v>
      </c>
      <c r="K65" s="44">
        <v>637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90</v>
      </c>
      <c r="G66" s="43">
        <v>9.1</v>
      </c>
      <c r="H66" s="43">
        <v>5.9</v>
      </c>
      <c r="I66" s="43">
        <v>24.6</v>
      </c>
      <c r="J66" s="43">
        <v>189</v>
      </c>
      <c r="K66" s="44">
        <v>5033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:L70" si="12">SUM(G63:G69)</f>
        <v>15.64</v>
      </c>
      <c r="H70" s="19">
        <f t="shared" si="12"/>
        <v>17.71</v>
      </c>
      <c r="I70" s="19">
        <f t="shared" si="12"/>
        <v>73.920000000000016</v>
      </c>
      <c r="J70" s="19">
        <f t="shared" si="12"/>
        <v>555</v>
      </c>
      <c r="K70" s="25"/>
      <c r="L70" s="19">
        <f t="shared" si="1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70</v>
      </c>
      <c r="F72" s="43">
        <v>250</v>
      </c>
      <c r="G72" s="43">
        <v>8.23</v>
      </c>
      <c r="H72" s="43">
        <v>15.84</v>
      </c>
      <c r="I72" s="43">
        <v>20.11</v>
      </c>
      <c r="J72" s="43">
        <v>256</v>
      </c>
      <c r="K72" s="44">
        <v>131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71</v>
      </c>
      <c r="F73" s="43">
        <v>90</v>
      </c>
      <c r="G73" s="43">
        <v>29.01</v>
      </c>
      <c r="H73" s="43">
        <v>11.16</v>
      </c>
      <c r="I73" s="43">
        <v>7.61</v>
      </c>
      <c r="J73" s="43">
        <v>180</v>
      </c>
      <c r="K73" s="44">
        <v>310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6.66</v>
      </c>
      <c r="H74" s="43">
        <v>9.0299999999999994</v>
      </c>
      <c r="I74" s="43">
        <v>42.38</v>
      </c>
      <c r="J74" s="43">
        <v>181.67</v>
      </c>
      <c r="K74" s="44">
        <v>279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0.35</v>
      </c>
      <c r="H75" s="43">
        <v>0.06</v>
      </c>
      <c r="I75" s="43">
        <v>22.79</v>
      </c>
      <c r="J75" s="43">
        <v>93</v>
      </c>
      <c r="K75" s="44">
        <v>588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42</v>
      </c>
      <c r="F77" s="43">
        <v>50</v>
      </c>
      <c r="G77" s="43">
        <v>3.36</v>
      </c>
      <c r="H77" s="43">
        <v>0.66</v>
      </c>
      <c r="I77" s="43">
        <v>29.64</v>
      </c>
      <c r="J77" s="43">
        <v>94</v>
      </c>
      <c r="K77" s="44">
        <v>5045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:L80" si="13">SUM(G71:G79)</f>
        <v>47.610000000000007</v>
      </c>
      <c r="H80" s="19">
        <f t="shared" si="13"/>
        <v>36.75</v>
      </c>
      <c r="I80" s="19">
        <f t="shared" si="13"/>
        <v>122.52999999999999</v>
      </c>
      <c r="J80" s="19">
        <f t="shared" si="13"/>
        <v>804.67</v>
      </c>
      <c r="K80" s="25"/>
      <c r="L80" s="19">
        <f t="shared" si="13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1255</v>
      </c>
      <c r="G81" s="32">
        <f t="shared" ref="G81:L81" si="14">G70+G80</f>
        <v>63.250000000000007</v>
      </c>
      <c r="H81" s="32">
        <f t="shared" si="14"/>
        <v>54.46</v>
      </c>
      <c r="I81" s="32">
        <f t="shared" si="14"/>
        <v>196.45</v>
      </c>
      <c r="J81" s="32">
        <f t="shared" si="14"/>
        <v>1359.67</v>
      </c>
      <c r="K81" s="32"/>
      <c r="L81" s="32">
        <f t="shared" si="14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100</v>
      </c>
      <c r="G82" s="40">
        <v>18</v>
      </c>
      <c r="H82" s="40">
        <v>5.7</v>
      </c>
      <c r="I82" s="40">
        <v>21.4</v>
      </c>
      <c r="J82" s="40">
        <v>209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0.35</v>
      </c>
      <c r="H84" s="43">
        <v>0.06</v>
      </c>
      <c r="I84" s="43">
        <v>22.79</v>
      </c>
      <c r="J84" s="43">
        <v>93</v>
      </c>
      <c r="K84" s="44">
        <v>588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4.5599999999999996</v>
      </c>
      <c r="H85" s="43">
        <v>0.48</v>
      </c>
      <c r="I85" s="43">
        <v>25.52</v>
      </c>
      <c r="J85" s="43">
        <v>117</v>
      </c>
      <c r="K85" s="44">
        <v>5033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65</v>
      </c>
      <c r="E87" s="42" t="s">
        <v>73</v>
      </c>
      <c r="F87" s="43">
        <v>200</v>
      </c>
      <c r="G87" s="43">
        <v>1.4</v>
      </c>
      <c r="H87" s="43">
        <v>0.4</v>
      </c>
      <c r="I87" s="43">
        <v>22.1</v>
      </c>
      <c r="J87" s="43">
        <v>98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:L89" si="15">SUM(G82:G88)</f>
        <v>24.31</v>
      </c>
      <c r="H89" s="19">
        <f t="shared" si="15"/>
        <v>6.6400000000000006</v>
      </c>
      <c r="I89" s="19">
        <f t="shared" si="15"/>
        <v>91.81</v>
      </c>
      <c r="J89" s="19">
        <f t="shared" si="15"/>
        <v>517</v>
      </c>
      <c r="K89" s="25"/>
      <c r="L89" s="19">
        <f t="shared" si="1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58</v>
      </c>
      <c r="F91" s="43">
        <v>260</v>
      </c>
      <c r="G91" s="43">
        <v>9.6999999999999993</v>
      </c>
      <c r="H91" s="43">
        <v>23.9</v>
      </c>
      <c r="I91" s="43">
        <v>15.5</v>
      </c>
      <c r="J91" s="43">
        <v>315</v>
      </c>
      <c r="K91" s="44">
        <v>110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74</v>
      </c>
      <c r="F92" s="43">
        <v>162</v>
      </c>
      <c r="G92" s="43">
        <v>7</v>
      </c>
      <c r="H92" s="43">
        <v>7</v>
      </c>
      <c r="I92" s="43">
        <v>23</v>
      </c>
      <c r="J92" s="43">
        <v>216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43</v>
      </c>
      <c r="F94" s="43">
        <v>215</v>
      </c>
      <c r="G94" s="43">
        <v>0.04</v>
      </c>
      <c r="H94" s="43"/>
      <c r="I94" s="43">
        <v>15.05</v>
      </c>
      <c r="J94" s="43">
        <v>61</v>
      </c>
      <c r="K94" s="44">
        <v>627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25</v>
      </c>
      <c r="G95" s="43">
        <v>1.9</v>
      </c>
      <c r="H95" s="43">
        <v>0.2</v>
      </c>
      <c r="I95" s="43">
        <v>12.3</v>
      </c>
      <c r="J95" s="43">
        <v>58.5</v>
      </c>
      <c r="K95" s="44">
        <v>5033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42</v>
      </c>
      <c r="F96" s="43">
        <v>40</v>
      </c>
      <c r="G96" s="43">
        <v>3.36</v>
      </c>
      <c r="H96" s="43">
        <v>0.66</v>
      </c>
      <c r="I96" s="43">
        <v>29.64</v>
      </c>
      <c r="J96" s="43">
        <v>94</v>
      </c>
      <c r="K96" s="44">
        <v>5045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702</v>
      </c>
      <c r="G99" s="19">
        <f t="shared" ref="G99:L99" si="16">SUM(G90:G98)</f>
        <v>21.999999999999996</v>
      </c>
      <c r="H99" s="19">
        <f t="shared" si="16"/>
        <v>31.759999999999998</v>
      </c>
      <c r="I99" s="19">
        <f t="shared" si="16"/>
        <v>95.49</v>
      </c>
      <c r="J99" s="19">
        <f t="shared" si="16"/>
        <v>744.5</v>
      </c>
      <c r="K99" s="25"/>
      <c r="L99" s="19">
        <f t="shared" si="16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1252</v>
      </c>
      <c r="G100" s="32">
        <f t="shared" ref="G100:L100" si="17">G89+G99</f>
        <v>46.309999999999995</v>
      </c>
      <c r="H100" s="32">
        <f t="shared" si="17"/>
        <v>38.4</v>
      </c>
      <c r="I100" s="32">
        <f t="shared" si="17"/>
        <v>187.3</v>
      </c>
      <c r="J100" s="32">
        <f t="shared" si="17"/>
        <v>1261.5</v>
      </c>
      <c r="K100" s="32"/>
      <c r="L100" s="32">
        <f t="shared" si="17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250</v>
      </c>
      <c r="G101" s="40">
        <v>7.45</v>
      </c>
      <c r="H101" s="40">
        <v>16.260000000000002</v>
      </c>
      <c r="I101" s="40">
        <v>38.119999999999997</v>
      </c>
      <c r="J101" s="40">
        <v>353</v>
      </c>
      <c r="K101" s="41" t="s">
        <v>59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/>
      <c r="H103" s="43"/>
      <c r="I103" s="43">
        <v>18.399999999999999</v>
      </c>
      <c r="J103" s="43">
        <v>75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57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</v>
      </c>
      <c r="K104" s="44">
        <v>5033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18">SUM(G101:G107)</f>
        <v>11.25</v>
      </c>
      <c r="H108" s="19">
        <f t="shared" si="18"/>
        <v>16.66</v>
      </c>
      <c r="I108" s="19">
        <f t="shared" si="18"/>
        <v>81.12</v>
      </c>
      <c r="J108" s="19">
        <f t="shared" si="18"/>
        <v>545</v>
      </c>
      <c r="K108" s="25"/>
      <c r="L108" s="19">
        <f t="shared" ref="L108" si="19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5.7759999999999998</v>
      </c>
      <c r="H110" s="43">
        <v>11.04</v>
      </c>
      <c r="I110" s="43">
        <v>30.15</v>
      </c>
      <c r="J110" s="43">
        <v>244</v>
      </c>
      <c r="K110" s="44">
        <v>263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78</v>
      </c>
      <c r="F111" s="43">
        <v>190</v>
      </c>
      <c r="G111" s="43">
        <v>14.8</v>
      </c>
      <c r="H111" s="43">
        <v>9.6</v>
      </c>
      <c r="I111" s="43">
        <v>109.7</v>
      </c>
      <c r="J111" s="43">
        <v>485</v>
      </c>
      <c r="K111" s="44">
        <v>465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215</v>
      </c>
      <c r="G113" s="43">
        <v>0.04</v>
      </c>
      <c r="H113" s="43"/>
      <c r="I113" s="43">
        <v>15.05</v>
      </c>
      <c r="J113" s="43">
        <v>61</v>
      </c>
      <c r="K113" s="44">
        <v>627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42</v>
      </c>
      <c r="F115" s="43">
        <v>50</v>
      </c>
      <c r="G115" s="43">
        <v>3.36</v>
      </c>
      <c r="H115" s="43">
        <v>0.66</v>
      </c>
      <c r="I115" s="43">
        <v>29.64</v>
      </c>
      <c r="J115" s="43">
        <v>94</v>
      </c>
      <c r="K115" s="44">
        <v>5045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20">SUM(G109:G117)</f>
        <v>23.975999999999999</v>
      </c>
      <c r="H118" s="19">
        <f t="shared" si="20"/>
        <v>21.3</v>
      </c>
      <c r="I118" s="19">
        <f t="shared" si="20"/>
        <v>184.54000000000002</v>
      </c>
      <c r="J118" s="19">
        <f t="shared" si="20"/>
        <v>884</v>
      </c>
      <c r="K118" s="25"/>
      <c r="L118" s="19">
        <f t="shared" ref="L118" si="21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1205</v>
      </c>
      <c r="G119" s="32">
        <f t="shared" ref="G119:L119" si="22">G108+G118</f>
        <v>35.225999999999999</v>
      </c>
      <c r="H119" s="32">
        <f t="shared" si="22"/>
        <v>37.96</v>
      </c>
      <c r="I119" s="32">
        <f t="shared" si="22"/>
        <v>265.66000000000003</v>
      </c>
      <c r="J119" s="32">
        <f t="shared" si="22"/>
        <v>1429</v>
      </c>
      <c r="K119" s="32"/>
      <c r="L119" s="32">
        <f t="shared" si="22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210</v>
      </c>
      <c r="G120" s="40">
        <v>9</v>
      </c>
      <c r="H120" s="40">
        <v>13.1</v>
      </c>
      <c r="I120" s="40">
        <v>38.200000000000003</v>
      </c>
      <c r="J120" s="40">
        <v>303.39999999999998</v>
      </c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>
        <v>37.64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2.2999999999999998</v>
      </c>
      <c r="H122" s="43">
        <v>1.6</v>
      </c>
      <c r="I122" s="43">
        <v>25.9</v>
      </c>
      <c r="J122" s="43">
        <v>126</v>
      </c>
      <c r="K122" s="44">
        <v>637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</v>
      </c>
      <c r="K123" s="44">
        <v>5033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65</v>
      </c>
      <c r="E125" s="42" t="s">
        <v>80</v>
      </c>
      <c r="F125" s="43">
        <v>40</v>
      </c>
      <c r="G125" s="43">
        <v>8</v>
      </c>
      <c r="H125" s="43">
        <v>13</v>
      </c>
      <c r="I125" s="43">
        <v>67</v>
      </c>
      <c r="J125" s="43">
        <v>420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23.1</v>
      </c>
      <c r="H127" s="19">
        <f t="shared" si="23"/>
        <v>28.1</v>
      </c>
      <c r="I127" s="19">
        <f t="shared" si="23"/>
        <v>155.69999999999999</v>
      </c>
      <c r="J127" s="19">
        <f t="shared" si="23"/>
        <v>966.4</v>
      </c>
      <c r="K127" s="25"/>
      <c r="L127" s="19">
        <f t="shared" ref="L127" si="24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9.6999999999999993</v>
      </c>
      <c r="H129" s="43">
        <v>23.9</v>
      </c>
      <c r="I129" s="43">
        <v>15.5</v>
      </c>
      <c r="J129" s="43">
        <v>315</v>
      </c>
      <c r="K129" s="44">
        <v>148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82</v>
      </c>
      <c r="F131" s="43">
        <v>150</v>
      </c>
      <c r="G131" s="43">
        <v>6.53</v>
      </c>
      <c r="H131" s="43">
        <v>10.88</v>
      </c>
      <c r="I131" s="43">
        <v>33</v>
      </c>
      <c r="J131" s="43">
        <v>134.16999999999999</v>
      </c>
      <c r="K131" s="44">
        <v>472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0.35</v>
      </c>
      <c r="H132" s="43">
        <v>0.06</v>
      </c>
      <c r="I132" s="43">
        <v>22.79</v>
      </c>
      <c r="J132" s="43">
        <v>93</v>
      </c>
      <c r="K132" s="44">
        <v>588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83</v>
      </c>
      <c r="F134" s="43">
        <v>100</v>
      </c>
      <c r="G134" s="43">
        <v>9.25</v>
      </c>
      <c r="H134" s="43">
        <v>7.92</v>
      </c>
      <c r="I134" s="43">
        <v>35.57</v>
      </c>
      <c r="J134" s="43">
        <v>188</v>
      </c>
      <c r="K134" s="44">
        <v>5045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25">SUM(G128:G136)</f>
        <v>25.830000000000002</v>
      </c>
      <c r="H137" s="19">
        <f t="shared" si="25"/>
        <v>42.760000000000005</v>
      </c>
      <c r="I137" s="19">
        <f t="shared" si="25"/>
        <v>106.85999999999999</v>
      </c>
      <c r="J137" s="19">
        <f t="shared" si="25"/>
        <v>730.17</v>
      </c>
      <c r="K137" s="25"/>
      <c r="L137" s="19">
        <f t="shared" ref="L137" si="26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 t="shared" ref="G138:L138" si="27">G127+G137</f>
        <v>48.930000000000007</v>
      </c>
      <c r="H138" s="32">
        <f t="shared" si="27"/>
        <v>70.860000000000014</v>
      </c>
      <c r="I138" s="32">
        <f t="shared" si="27"/>
        <v>262.55999999999995</v>
      </c>
      <c r="J138" s="32">
        <f t="shared" si="27"/>
        <v>1696.57</v>
      </c>
      <c r="K138" s="32"/>
      <c r="L138" s="32">
        <f t="shared" si="27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140</v>
      </c>
      <c r="G139" s="40">
        <v>34.74</v>
      </c>
      <c r="H139" s="40">
        <v>22.95</v>
      </c>
      <c r="I139" s="40">
        <v>48.51</v>
      </c>
      <c r="J139" s="40">
        <v>454</v>
      </c>
      <c r="K139" s="41">
        <v>297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0.04</v>
      </c>
      <c r="H141" s="43"/>
      <c r="I141" s="43">
        <v>15.05</v>
      </c>
      <c r="J141" s="43">
        <v>61</v>
      </c>
      <c r="K141" s="44">
        <v>627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</v>
      </c>
      <c r="K142" s="44">
        <v>5033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49</v>
      </c>
      <c r="F143" s="43">
        <v>130</v>
      </c>
      <c r="G143" s="43">
        <v>0.46</v>
      </c>
      <c r="H143" s="43">
        <v>0.46</v>
      </c>
      <c r="I143" s="43">
        <v>11.27</v>
      </c>
      <c r="J143" s="43">
        <v>38</v>
      </c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28">SUM(G139:G145)</f>
        <v>39.04</v>
      </c>
      <c r="H146" s="19">
        <f t="shared" si="28"/>
        <v>23.81</v>
      </c>
      <c r="I146" s="19">
        <f t="shared" si="28"/>
        <v>99.429999999999993</v>
      </c>
      <c r="J146" s="19">
        <f t="shared" si="28"/>
        <v>670</v>
      </c>
      <c r="K146" s="25"/>
      <c r="L146" s="19">
        <f t="shared" ref="L146" si="2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5.97</v>
      </c>
      <c r="H148" s="43">
        <v>8.99</v>
      </c>
      <c r="I148" s="43">
        <v>24.23</v>
      </c>
      <c r="J148" s="43">
        <v>280</v>
      </c>
      <c r="K148" s="44">
        <v>401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85</v>
      </c>
      <c r="F149" s="43">
        <v>95</v>
      </c>
      <c r="G149" s="43">
        <v>21.46</v>
      </c>
      <c r="H149" s="43">
        <v>21.14</v>
      </c>
      <c r="I149" s="43">
        <v>0.12</v>
      </c>
      <c r="J149" s="43">
        <v>276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4.22</v>
      </c>
      <c r="H150" s="43">
        <v>3.94</v>
      </c>
      <c r="I150" s="43">
        <v>19.07</v>
      </c>
      <c r="J150" s="43">
        <v>127.5</v>
      </c>
      <c r="K150" s="44">
        <v>463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43">
        <v>215</v>
      </c>
      <c r="G151" s="43">
        <v>0.04</v>
      </c>
      <c r="H151" s="43">
        <v>0</v>
      </c>
      <c r="I151" s="43">
        <v>15.05</v>
      </c>
      <c r="J151" s="43">
        <v>61</v>
      </c>
      <c r="K151" s="44">
        <v>627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42</v>
      </c>
      <c r="F153" s="43">
        <v>50</v>
      </c>
      <c r="G153" s="43">
        <v>3.36</v>
      </c>
      <c r="H153" s="43">
        <v>0.66</v>
      </c>
      <c r="I153" s="43">
        <v>29.64</v>
      </c>
      <c r="J153" s="43">
        <v>94</v>
      </c>
      <c r="K153" s="44">
        <v>5045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30">SUM(G147:G155)</f>
        <v>35.049999999999997</v>
      </c>
      <c r="H156" s="19">
        <f t="shared" si="30"/>
        <v>34.729999999999997</v>
      </c>
      <c r="I156" s="19">
        <f t="shared" si="30"/>
        <v>88.11</v>
      </c>
      <c r="J156" s="19">
        <f t="shared" si="30"/>
        <v>838.5</v>
      </c>
      <c r="K156" s="25"/>
      <c r="L156" s="19">
        <f t="shared" ref="L156" si="31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1295</v>
      </c>
      <c r="G157" s="32">
        <f t="shared" ref="G157:L157" si="32">G146+G156</f>
        <v>74.09</v>
      </c>
      <c r="H157" s="32">
        <f t="shared" si="32"/>
        <v>58.539999999999992</v>
      </c>
      <c r="I157" s="32">
        <f t="shared" si="32"/>
        <v>187.54</v>
      </c>
      <c r="J157" s="32">
        <f t="shared" si="32"/>
        <v>1508.5</v>
      </c>
      <c r="K157" s="32"/>
      <c r="L157" s="32">
        <f t="shared" si="32"/>
        <v>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210</v>
      </c>
      <c r="G158" s="40">
        <v>6.5</v>
      </c>
      <c r="H158" s="40">
        <v>11.81</v>
      </c>
      <c r="I158" s="40">
        <v>34.270000000000003</v>
      </c>
      <c r="J158" s="40">
        <v>305</v>
      </c>
      <c r="K158" s="41" t="s">
        <v>60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2.2999999999999998</v>
      </c>
      <c r="H160" s="43">
        <v>1.6</v>
      </c>
      <c r="I160" s="43">
        <v>25.9</v>
      </c>
      <c r="J160" s="43">
        <v>126</v>
      </c>
      <c r="K160" s="44">
        <v>637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57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</v>
      </c>
      <c r="K161" s="44">
        <v>5033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65</v>
      </c>
      <c r="E163" s="42" t="s">
        <v>87</v>
      </c>
      <c r="F163" s="43">
        <v>40</v>
      </c>
      <c r="G163" s="43">
        <v>8</v>
      </c>
      <c r="H163" s="43">
        <v>13</v>
      </c>
      <c r="I163" s="43">
        <v>67</v>
      </c>
      <c r="J163" s="43">
        <v>420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33">SUM(G158:G164)</f>
        <v>20.6</v>
      </c>
      <c r="H165" s="19">
        <f t="shared" si="33"/>
        <v>26.810000000000002</v>
      </c>
      <c r="I165" s="19">
        <f t="shared" si="33"/>
        <v>151.77000000000001</v>
      </c>
      <c r="J165" s="19">
        <f t="shared" si="33"/>
        <v>968</v>
      </c>
      <c r="K165" s="25"/>
      <c r="L165" s="19">
        <f t="shared" ref="L165" si="34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60</v>
      </c>
      <c r="G166" s="43">
        <v>1.08</v>
      </c>
      <c r="H166" s="43">
        <v>5.32</v>
      </c>
      <c r="I166" s="43">
        <v>5.88</v>
      </c>
      <c r="J166" s="43">
        <v>54</v>
      </c>
      <c r="K166" s="44">
        <v>29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93</v>
      </c>
      <c r="F167" s="43">
        <v>260</v>
      </c>
      <c r="G167" s="43">
        <v>4.1399999999999997</v>
      </c>
      <c r="H167" s="43">
        <v>6.14</v>
      </c>
      <c r="I167" s="43">
        <v>22.49</v>
      </c>
      <c r="J167" s="43">
        <v>314</v>
      </c>
      <c r="K167" s="44">
        <v>120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94</v>
      </c>
      <c r="F168" s="43">
        <v>180</v>
      </c>
      <c r="G168" s="43">
        <v>16.98</v>
      </c>
      <c r="H168" s="43">
        <v>15.12</v>
      </c>
      <c r="I168" s="43">
        <v>21.17</v>
      </c>
      <c r="J168" s="43">
        <v>201.6</v>
      </c>
      <c r="K168" s="44">
        <v>448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43</v>
      </c>
      <c r="F170" s="43">
        <v>215</v>
      </c>
      <c r="G170" s="43">
        <v>0.04</v>
      </c>
      <c r="H170" s="43"/>
      <c r="I170" s="43">
        <v>15.05</v>
      </c>
      <c r="J170" s="43">
        <v>61</v>
      </c>
      <c r="K170" s="44">
        <v>627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42</v>
      </c>
      <c r="F172" s="43">
        <v>50</v>
      </c>
      <c r="G172" s="43">
        <v>3.36</v>
      </c>
      <c r="H172" s="43">
        <v>0.66</v>
      </c>
      <c r="I172" s="43">
        <v>29.64</v>
      </c>
      <c r="J172" s="43">
        <v>94</v>
      </c>
      <c r="K172" s="44">
        <v>5045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765</v>
      </c>
      <c r="G175" s="19">
        <f t="shared" ref="G175:J175" si="35">SUM(G166:G174)</f>
        <v>25.599999999999998</v>
      </c>
      <c r="H175" s="19">
        <f t="shared" si="35"/>
        <v>27.24</v>
      </c>
      <c r="I175" s="19">
        <f t="shared" si="35"/>
        <v>94.23</v>
      </c>
      <c r="J175" s="19">
        <f t="shared" si="35"/>
        <v>724.6</v>
      </c>
      <c r="K175" s="25"/>
      <c r="L175" s="19">
        <f t="shared" ref="L175" si="36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1265</v>
      </c>
      <c r="G176" s="32">
        <f t="shared" ref="G176:L176" si="37">G165+G175</f>
        <v>46.2</v>
      </c>
      <c r="H176" s="32">
        <f t="shared" si="37"/>
        <v>54.05</v>
      </c>
      <c r="I176" s="32">
        <f t="shared" si="37"/>
        <v>246</v>
      </c>
      <c r="J176" s="32">
        <f t="shared" si="37"/>
        <v>1692.6</v>
      </c>
      <c r="K176" s="32"/>
      <c r="L176" s="32">
        <f t="shared" si="37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240</v>
      </c>
      <c r="G177" s="40">
        <v>13.58</v>
      </c>
      <c r="H177" s="40">
        <v>36.090000000000003</v>
      </c>
      <c r="I177" s="40">
        <v>29.36</v>
      </c>
      <c r="J177" s="40">
        <v>462.45</v>
      </c>
      <c r="K177" s="41">
        <v>465.40100000000001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0.35</v>
      </c>
      <c r="H179" s="43">
        <v>0.06</v>
      </c>
      <c r="I179" s="43">
        <v>22.79</v>
      </c>
      <c r="J179" s="43">
        <v>93</v>
      </c>
      <c r="K179" s="44">
        <v>588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</v>
      </c>
      <c r="K180" s="44">
        <v>5033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50</v>
      </c>
      <c r="F182" s="43">
        <v>60</v>
      </c>
      <c r="G182" s="43">
        <v>1.08</v>
      </c>
      <c r="H182" s="43">
        <v>4.32</v>
      </c>
      <c r="I182" s="43">
        <v>5.88</v>
      </c>
      <c r="J182" s="43">
        <v>54</v>
      </c>
      <c r="K182" s="44">
        <v>29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38">SUM(G177:G183)</f>
        <v>18.810000000000002</v>
      </c>
      <c r="H184" s="19">
        <f t="shared" si="38"/>
        <v>40.870000000000005</v>
      </c>
      <c r="I184" s="19">
        <f t="shared" si="38"/>
        <v>82.63</v>
      </c>
      <c r="J184" s="19">
        <f t="shared" si="38"/>
        <v>726.45</v>
      </c>
      <c r="K184" s="25"/>
      <c r="L184" s="19">
        <f t="shared" ref="L184" si="39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43">
        <v>60</v>
      </c>
      <c r="G185" s="43">
        <v>1.1599999999999999</v>
      </c>
      <c r="H185" s="43">
        <v>3.66</v>
      </c>
      <c r="I185" s="43">
        <v>3.37</v>
      </c>
      <c r="J185" s="43">
        <v>43</v>
      </c>
      <c r="K185" s="44">
        <v>44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88</v>
      </c>
      <c r="F186" s="43">
        <v>250</v>
      </c>
      <c r="G186" s="43">
        <v>8.2249999999999996</v>
      </c>
      <c r="H186" s="43">
        <v>15.837999999999999</v>
      </c>
      <c r="I186" s="43">
        <v>20.113</v>
      </c>
      <c r="J186" s="43">
        <v>256</v>
      </c>
      <c r="K186" s="44">
        <v>131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74</v>
      </c>
      <c r="F187" s="43">
        <v>162</v>
      </c>
      <c r="G187" s="43">
        <v>7</v>
      </c>
      <c r="H187" s="43">
        <v>7</v>
      </c>
      <c r="I187" s="43">
        <v>23</v>
      </c>
      <c r="J187" s="43">
        <v>216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43</v>
      </c>
      <c r="F189" s="43">
        <v>215</v>
      </c>
      <c r="G189" s="43">
        <v>0.04</v>
      </c>
      <c r="H189" s="43"/>
      <c r="I189" s="43">
        <v>15.05</v>
      </c>
      <c r="J189" s="43">
        <v>61</v>
      </c>
      <c r="K189" s="44">
        <v>627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42</v>
      </c>
      <c r="F191" s="43">
        <v>50</v>
      </c>
      <c r="G191" s="43">
        <v>3.36</v>
      </c>
      <c r="H191" s="43">
        <v>0.66</v>
      </c>
      <c r="I191" s="43">
        <v>29.64</v>
      </c>
      <c r="J191" s="43">
        <v>94</v>
      </c>
      <c r="K191" s="44">
        <v>5045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737</v>
      </c>
      <c r="G194" s="19">
        <f t="shared" ref="G194:J194" si="40">SUM(G185:G193)</f>
        <v>19.784999999999997</v>
      </c>
      <c r="H194" s="19">
        <f t="shared" si="40"/>
        <v>27.157999999999998</v>
      </c>
      <c r="I194" s="19">
        <f t="shared" si="40"/>
        <v>91.173000000000002</v>
      </c>
      <c r="J194" s="19">
        <f t="shared" si="40"/>
        <v>670</v>
      </c>
      <c r="K194" s="25"/>
      <c r="L194" s="19">
        <f t="shared" ref="L194" si="41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1287</v>
      </c>
      <c r="G195" s="32">
        <f t="shared" ref="G195:L195" si="42">G184+G194</f>
        <v>38.594999999999999</v>
      </c>
      <c r="H195" s="32">
        <f t="shared" si="42"/>
        <v>68.028000000000006</v>
      </c>
      <c r="I195" s="32">
        <f t="shared" si="42"/>
        <v>173.803</v>
      </c>
      <c r="J195" s="32">
        <f t="shared" si="42"/>
        <v>1396.45</v>
      </c>
      <c r="K195" s="32"/>
      <c r="L195" s="32">
        <f t="shared" si="42"/>
        <v>0</v>
      </c>
    </row>
    <row r="196" spans="1:12" ht="13.8" thickBot="1" x14ac:dyDescent="0.3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1260.4000000000001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49.626099999999994</v>
      </c>
      <c r="H196" s="34">
        <f t="shared" si="43"/>
        <v>56.691800000000001</v>
      </c>
      <c r="I196" s="34">
        <f t="shared" si="43"/>
        <v>221.10129999999998</v>
      </c>
      <c r="J196" s="34">
        <f t="shared" si="43"/>
        <v>1504.3210000000001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</vt:lpstr>
      <vt:lpstr>Лист1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2025-03-17T17:46:23Z</dcterms:modified>
</cp:coreProperties>
</file>